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195" windowWidth="20115" windowHeight="6915" firstSheet="4" activeTab="9"/>
  </bookViews>
  <sheets>
    <sheet name="2012" sheetId="1" r:id="rId1"/>
    <sheet name="2013" sheetId="3" r:id="rId2"/>
    <sheet name="2014" sheetId="4" r:id="rId3"/>
    <sheet name="2015" sheetId="5" r:id="rId4"/>
    <sheet name="2016" sheetId="6" r:id="rId5"/>
    <sheet name="2017" sheetId="7" r:id="rId6"/>
    <sheet name="2018" sheetId="8" r:id="rId7"/>
    <sheet name="2019" sheetId="9" r:id="rId8"/>
    <sheet name="2020" sheetId="10" r:id="rId9"/>
    <sheet name="2021" sheetId="11" r:id="rId10"/>
  </sheets>
  <definedNames/>
  <calcPr calcId="144525"/>
</workbook>
</file>

<file path=xl/sharedStrings.xml><?xml version="1.0" encoding="utf-8"?>
<sst xmlns="http://schemas.openxmlformats.org/spreadsheetml/2006/main" count="1084" uniqueCount="193">
  <si>
    <t>Institución:</t>
  </si>
  <si>
    <t>Servicio Nacional de Atención Integral a Personas Adultas Privadas de la Libertad y a Adolescentes Infractores (SNAI).</t>
  </si>
  <si>
    <t>Indicador:</t>
  </si>
  <si>
    <t>Fuente de Información:</t>
  </si>
  <si>
    <t>Registros administrativos de Centros de Privación de Libertad.</t>
  </si>
  <si>
    <t>Definición:</t>
  </si>
  <si>
    <t>Nivel de Desagregación</t>
  </si>
  <si>
    <t>Clasificador Temático estadístico:</t>
  </si>
  <si>
    <t>1.8.- Justica y crimen.</t>
  </si>
  <si>
    <t>Periodicidad del indicador:</t>
  </si>
  <si>
    <t>Este indicador se define como el número total de personas privadas de la libertad que aún no han sido sentenciadas (procesados), como porcentaje del número total de personas privadas de la libertad, en un periodo de tiempo determinado.</t>
  </si>
  <si>
    <t>Alineación:</t>
  </si>
  <si>
    <t>1.- Plan Nacional de Desarrollo 2021-2025</t>
  </si>
  <si>
    <t>2. Agenda 2030 para el Desarrollo Sostenible</t>
  </si>
  <si>
    <r>
      <rPr>
        <b/>
        <sz val="11"/>
        <color theme="1"/>
        <rFont val="Calibri"/>
        <family val="2"/>
        <scheme val="minor"/>
      </rPr>
      <t>Objetivo 9.-</t>
    </r>
    <r>
      <rPr>
        <sz val="11"/>
        <color theme="1"/>
        <rFont val="Calibri"/>
        <family val="2"/>
        <scheme val="minor"/>
      </rPr>
      <t xml:space="preserve"> Garantizar la seguridad ciudadana, orden público y gestión de riesgos.</t>
    </r>
  </si>
  <si>
    <r>
      <rPr>
        <b/>
        <sz val="11"/>
        <color theme="1"/>
        <rFont val="Calibri"/>
        <family val="2"/>
        <scheme val="minor"/>
      </rPr>
      <t>Política9.4.-</t>
    </r>
    <r>
      <rPr>
        <sz val="11"/>
        <color theme="1"/>
        <rFont val="Calibri"/>
        <family val="2"/>
        <scheme val="minor"/>
      </rPr>
      <t xml:space="preserve"> Fortalecer la seguridad y protección del Sistema Nacional de Rehabilitación Social desde la prevención, disuasión, control, contención, y respuesta a eventos adversos en situaciones de crisis.</t>
    </r>
  </si>
  <si>
    <r>
      <rPr>
        <b/>
        <sz val="11"/>
        <color theme="1"/>
        <rFont val="Calibri"/>
        <family val="2"/>
        <scheme val="minor"/>
      </rPr>
      <t>Objetivo 16.-</t>
    </r>
    <r>
      <rPr>
        <sz val="11"/>
        <color theme="1"/>
        <rFont val="Calibri"/>
        <family val="2"/>
        <scheme val="minor"/>
      </rPr>
      <t xml:space="preserve"> Promover sociedades pacíficas e inclusivas para el desarrollo sostenible, facilitar el acceso a la justicia para todos y crear instituciones eficaces, responsables e inclusivas a todos los niveles.</t>
    </r>
  </si>
  <si>
    <r>
      <rPr>
        <b/>
        <sz val="11"/>
        <color theme="1"/>
        <rFont val="Calibri"/>
        <family val="2"/>
        <scheme val="minor"/>
      </rPr>
      <t xml:space="preserve">Meta 16.3.- </t>
    </r>
    <r>
      <rPr>
        <sz val="11"/>
        <color theme="1"/>
        <rFont val="Calibri"/>
        <family val="2"/>
        <scheme val="minor"/>
      </rPr>
      <t>Promover el estado de derecho en los planos nacional e internacional y garantizar la igualdad de acceso a la justicia para todos.</t>
    </r>
  </si>
  <si>
    <t>CPL AZUAY Nº 1</t>
  </si>
  <si>
    <t>CPL BOLIVAR Nº 1</t>
  </si>
  <si>
    <t>CPL CAÑAR Nº 2</t>
  </si>
  <si>
    <t>CPL CARCHI Nº 1</t>
  </si>
  <si>
    <t>CPL CHIMBORAZO Nº 1</t>
  </si>
  <si>
    <t>CPL CHIMBORAZO Nº 2</t>
  </si>
  <si>
    <t>CPL CHIMBORAZO Nº 3</t>
  </si>
  <si>
    <t>CPL COTOPAXI Nº 1</t>
  </si>
  <si>
    <t>CPL EL ORO Nº 1</t>
  </si>
  <si>
    <t>CPL EL ORO Nº 2</t>
  </si>
  <si>
    <t>CPL ESMERALDAS Nº 1</t>
  </si>
  <si>
    <t>CPL ESMERALDAS Nº 2</t>
  </si>
  <si>
    <t>CPL GUAYAS Nº 1</t>
  </si>
  <si>
    <t>CPL GUAYAS Nº 2</t>
  </si>
  <si>
    <t>CPL GUAYAS Nº 5</t>
  </si>
  <si>
    <t>CPL IMBABURA Nº 1</t>
  </si>
  <si>
    <t>CPL LOJA Nº 1</t>
  </si>
  <si>
    <t>CPL LOS RIOS Nº 2</t>
  </si>
  <si>
    <t>CPL MANABI Nº 1</t>
  </si>
  <si>
    <t>CPL MANABI Nº 4</t>
  </si>
  <si>
    <t>CPL MORONA SANTIAGO Nº 1</t>
  </si>
  <si>
    <t>CPL NAPO Nº 1</t>
  </si>
  <si>
    <t>CPL PICHINCHA Nº 3</t>
  </si>
  <si>
    <t>CPL SANTO DOMINGO Nº 1</t>
  </si>
  <si>
    <t>CPL SANTO DOMINGO Nº 2</t>
  </si>
  <si>
    <t>CPL SUCUMBIOS Nº 1</t>
  </si>
  <si>
    <t>CPL TUNGURAHUA Nº 1</t>
  </si>
  <si>
    <t>CPPL MASCULINO LOS RIOS Nº 1</t>
  </si>
  <si>
    <t>CPPL MASCULINO PICHINCHA Nº 1</t>
  </si>
  <si>
    <t>CPPL MIXTO PASTAZA Nº 1</t>
  </si>
  <si>
    <t>CRS MASCULINO CAÑAR Nº 1</t>
  </si>
  <si>
    <t>CRS MASCULINO GUAYAS Nº 3</t>
  </si>
  <si>
    <t>CRS MASCULINO GUAYAS Nº 4</t>
  </si>
  <si>
    <t>CRS MASCULINO MANABI Nº 2</t>
  </si>
  <si>
    <t>CRS MASCULINO MANABI Nº 3</t>
  </si>
  <si>
    <t>CRS MASCULINO PICHINCHA Nº 2</t>
  </si>
  <si>
    <t>Procesados</t>
  </si>
  <si>
    <t xml:space="preserve"> Población Penitenciaria</t>
  </si>
  <si>
    <t>Indicador</t>
  </si>
  <si>
    <t>Personas privadas de libertad (PPL) que no han sido sentenciadas como proporción de la población privada de la libertad total.</t>
  </si>
  <si>
    <t>% PPL que no han sido sentenciadas (Procesados) a nivel Nacional</t>
  </si>
  <si>
    <t>% PPL que no han sido sentenciadas (Procesados) por Provincia</t>
  </si>
  <si>
    <t>% PPL que no han sido sentenciadas (Procesados) por Sexo</t>
  </si>
  <si>
    <t>% PPL que no han sido sentenciadas (Procesados) por Centro de Privación de Libertad</t>
  </si>
  <si>
    <t>AZUAY</t>
  </si>
  <si>
    <t>BOLIVAR</t>
  </si>
  <si>
    <t>CAÑAR</t>
  </si>
  <si>
    <t>CARCHI</t>
  </si>
  <si>
    <t>CHIMBORAZO</t>
  </si>
  <si>
    <t>COTOPAXI</t>
  </si>
  <si>
    <t>EL ORO</t>
  </si>
  <si>
    <t>ESMERALDAS</t>
  </si>
  <si>
    <t>GUAYAS</t>
  </si>
  <si>
    <t>IMBABURA</t>
  </si>
  <si>
    <t>LOJA</t>
  </si>
  <si>
    <t>LOS RIOS</t>
  </si>
  <si>
    <t>MANABI</t>
  </si>
  <si>
    <t>MORONA SANTIAGO</t>
  </si>
  <si>
    <t>NAPO</t>
  </si>
  <si>
    <t>PICHINCHA</t>
  </si>
  <si>
    <t>SANTO DOMINGO DE LOS TSACHILAS</t>
  </si>
  <si>
    <t>SUCUMBIOS</t>
  </si>
  <si>
    <t>TUNGURAHUA</t>
  </si>
  <si>
    <t>CC MIXTO - ARCHIDONA</t>
  </si>
  <si>
    <t>CC MIXTO - GUAYAQUIL</t>
  </si>
  <si>
    <t>CC MIXTO - QUITO</t>
  </si>
  <si>
    <t>CDP CONTRAVENTORES FEMENINO QUITO</t>
  </si>
  <si>
    <t>CDP CONTRAVENTORES LATACUNGA</t>
  </si>
  <si>
    <t>CDP CONTRAVENTORES VARONES QUITO</t>
  </si>
  <si>
    <t>CDP QUITO No. 1</t>
  </si>
  <si>
    <t>CPPL MASCULINO - AZOGUES</t>
  </si>
  <si>
    <t>CPPL MIXTO - AMBATO</t>
  </si>
  <si>
    <t>CPPL MIXTO - ARCHIDONA</t>
  </si>
  <si>
    <t>CPPL MIXTO - ESMERALDAS</t>
  </si>
  <si>
    <t>CPPL MIXTO - GUAYAQUIL</t>
  </si>
  <si>
    <t>CPPL MIXTO - PORTOVIEJO</t>
  </si>
  <si>
    <t>CPPL MIXTO - SUCUMBIOS</t>
  </si>
  <si>
    <t>CRS ALAUSI</t>
  </si>
  <si>
    <t>CRS CUENCA FEMENINO</t>
  </si>
  <si>
    <t>CRS CUENCA VARONES</t>
  </si>
  <si>
    <t>CRS FEMENINO - ESMERALDAS</t>
  </si>
  <si>
    <t>CRS FEMENINO - GUAYAQUIL</t>
  </si>
  <si>
    <t>CRS FEMENINO - PORTOVIEJO</t>
  </si>
  <si>
    <t>CRS FEMENINO - ZARUMA</t>
  </si>
  <si>
    <t>CRS GUAYAQUIL VARONES No. 2</t>
  </si>
  <si>
    <t>CRS GUAYAQUIL VARONES No. 3</t>
  </si>
  <si>
    <t>CRS LATACUNGA</t>
  </si>
  <si>
    <t>CRS MASCULINO - AZOGUES</t>
  </si>
  <si>
    <t>CRS MASCULINO - BABAHOYO</t>
  </si>
  <si>
    <t>CRS MASCULINO - BAHIA</t>
  </si>
  <si>
    <t>CRS MASCULINO - CAÑAR</t>
  </si>
  <si>
    <t>CRS MASCULINO - EL CONDADO</t>
  </si>
  <si>
    <t>CRS MASCULINO - EL RODEO</t>
  </si>
  <si>
    <t>CRS MASCULINO - ESMERALDAS</t>
  </si>
  <si>
    <t>CRS MASCULINO - GUAYAQUIL</t>
  </si>
  <si>
    <t>CRS MASCULINO - IBARRA</t>
  </si>
  <si>
    <t>CRS MASCULINO - JIPIJAPA</t>
  </si>
  <si>
    <t>CRS MASCULINO - MACHALA</t>
  </si>
  <si>
    <t>CRS MASCULINO - SANTO DOMINGO</t>
  </si>
  <si>
    <t>CRS MASCULINO - SUCUMBIOS</t>
  </si>
  <si>
    <t>CRS MASCULINO - VINCES</t>
  </si>
  <si>
    <t>CRS MIXTO - AMBATO</t>
  </si>
  <si>
    <t>CRS MIXTO - ARCHIDONA</t>
  </si>
  <si>
    <t>CRS MIXTO - GUARANDA</t>
  </si>
  <si>
    <t>CRS MIXTO - LOJA</t>
  </si>
  <si>
    <t>CRS MIXTO - MACAS</t>
  </si>
  <si>
    <t>CRS MIXTO - QUEVEDO</t>
  </si>
  <si>
    <t>CRS MIXTO - RIOBAMBA</t>
  </si>
  <si>
    <t>CRS MIXTO - TULCAN</t>
  </si>
  <si>
    <t>CRS QUITO FEMENINO</t>
  </si>
  <si>
    <t>CRS QUITO No. 1</t>
  </si>
  <si>
    <t>CRS QUITO No. 2</t>
  </si>
  <si>
    <t>CRS QUITO No. 3</t>
  </si>
  <si>
    <t>NACIONAL</t>
  </si>
  <si>
    <t>HOMBRES</t>
  </si>
  <si>
    <t>MUJERES</t>
  </si>
  <si>
    <t>TOTALES</t>
  </si>
  <si>
    <t>PASTAZA</t>
  </si>
  <si>
    <t>CPPL MASCULINO - ALAUSI</t>
  </si>
  <si>
    <t>CPPL MASCULINO - BAHIA</t>
  </si>
  <si>
    <t>CPPL MASCULINO - GUARANDA</t>
  </si>
  <si>
    <t>CPPL MASCULINO - JIPIJAPA</t>
  </si>
  <si>
    <t>CPPL MIXTO - LOJA</t>
  </si>
  <si>
    <t>CPPL MIXTO - PUYO</t>
  </si>
  <si>
    <t>CPPL MIXTO - RIOBAMBA</t>
  </si>
  <si>
    <t>CRS RZ8 MASCULINO - GUAYAS</t>
  </si>
  <si>
    <t>CPPL MASCULINO - EL INCA</t>
  </si>
  <si>
    <t>CPPL MIXTO - SANTO DOMINGO</t>
  </si>
  <si>
    <t>CPPL RSCN MIXTO - COTOPAXI</t>
  </si>
  <si>
    <t>CRS FEMENINO - QUITO (Atención Prioritaria)</t>
  </si>
  <si>
    <t>CRS RSCN MIXTO - COTOPAXI</t>
  </si>
  <si>
    <t>CRS RSCS MIXTO - TURI</t>
  </si>
  <si>
    <t>CPPL MASCULINO - BABAHOYO</t>
  </si>
  <si>
    <t>CPPL MASCULINO - CAÑAR</t>
  </si>
  <si>
    <t>CPPL RSCS MIXTO - TURI</t>
  </si>
  <si>
    <t>Dato fin de año - Año 2012</t>
  </si>
  <si>
    <t>Dato fin de año - Año 2013</t>
  </si>
  <si>
    <t>Dato fin de año - Año 2014</t>
  </si>
  <si>
    <t>Dato fin de año solo delitos - Año 2015</t>
  </si>
  <si>
    <t>Promedio Anual solo delitos - Año 2016</t>
  </si>
  <si>
    <t>CPPL FEMENINO - QUITO</t>
  </si>
  <si>
    <t>CPPL MIXTO - MACAS</t>
  </si>
  <si>
    <t>Promedio Anual - Año 2017</t>
  </si>
  <si>
    <t>CDP - CDC MASCULINO - EL INCA</t>
  </si>
  <si>
    <t>CDP - CDC MIXTO - ALAUSI</t>
  </si>
  <si>
    <t>CDP - CDC MIXTO - GUAYAQUIL</t>
  </si>
  <si>
    <t>CDP - CDC MIXTO - PUYO</t>
  </si>
  <si>
    <t>CDP - CDC MIXTO - RIOBAMBA</t>
  </si>
  <si>
    <t>CDP - CDC MIXTO - SANTO DOMINGO</t>
  </si>
  <si>
    <t>CPL MASCULINO - AZOGUES</t>
  </si>
  <si>
    <t>CPL MASCULINO - BABAHOYO</t>
  </si>
  <si>
    <t>CPL MASCULINO - BAHIA</t>
  </si>
  <si>
    <t>CPL MASCULINO - CAÑAR</t>
  </si>
  <si>
    <t>CPL MASCULINO - JIPIJAPA</t>
  </si>
  <si>
    <t>CPL MIXTO - AMBATO</t>
  </si>
  <si>
    <t>CPL MIXTO - ARCHIDONA</t>
  </si>
  <si>
    <t>CPL MIXTO - CHILLOGALLO</t>
  </si>
  <si>
    <t>CPL MIXTO - ESMERALDAS</t>
  </si>
  <si>
    <t>CPL MIXTO - GUARANDA</t>
  </si>
  <si>
    <t>CPL MIXTO - LOJA</t>
  </si>
  <si>
    <t>CPL MIXTO - MACAS</t>
  </si>
  <si>
    <t>CPL MIXTO - PORTOVIEJO</t>
  </si>
  <si>
    <t>CPL MIXTO - QUEVEDO</t>
  </si>
  <si>
    <t>CPL MIXTO - SUCUMBIOS</t>
  </si>
  <si>
    <t>CPL REGIONAL MIXTO - SIERRA CENTRO NORTE - COTOPAXI</t>
  </si>
  <si>
    <t>CPL REGIONAL MIXTO - SIERRA CENTRO SUR - TURI</t>
  </si>
  <si>
    <t>CRS REGIONAL MASCULINO - GUAYAS</t>
  </si>
  <si>
    <t>Promedio Anual - Año 2018</t>
  </si>
  <si>
    <t>Promedio Anual - Año 2019</t>
  </si>
  <si>
    <t>Promedio Anual - Año 2020</t>
  </si>
  <si>
    <t>Promedio Anual - Año 2021</t>
  </si>
  <si>
    <t>CPL MIXTO - ALAUSI</t>
  </si>
  <si>
    <t>CRS MIXTO - SANTO DOMINGO</t>
  </si>
  <si>
    <t>CPPL MASCULINO - CC GUAYAQUIL ¨APREMIO¨</t>
  </si>
  <si>
    <t>CPPL MASCULINO GUAYAS Nº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</si>
</sst>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_);_(\ * \(#,##0\);_(\ * &quot;-&quot;_);_(@_)"/>
  </numFmts>
  <fonts count="3">
    <font>
      <sz val="11"/>
      <color theme="1"/>
      <name val="Calibri"/>
      <family val="2"/>
      <scheme val="minor"/>
    </font>
    <font>
      <sz val="10"/>
      <name val="Arial"/>
      <family val="2"/>
    </font>
    <font>
      <b/>
      <sz val="11"/>
      <color theme="1"/>
      <name val="Calibri"/>
      <family val="2"/>
      <scheme val="minor"/>
    </font>
  </fonts>
  <fills count="3">
    <fill>
      <patternFill/>
    </fill>
    <fill>
      <patternFill patternType="gray125"/>
    </fill>
    <fill>
      <patternFill patternType="solid">
        <fgColor theme="4" tint="0.7999799847602844"/>
        <bgColor indexed="64"/>
      </patternFill>
    </fill>
  </fills>
  <borders count="6">
    <border>
      <left/>
      <right/>
      <top/>
      <bottom/>
      <diagonal/>
    </border>
    <border>
      <left style="thin">
        <color theme="4"/>
      </left>
      <right style="thin">
        <color theme="4"/>
      </right>
      <top style="thin">
        <color theme="4"/>
      </top>
      <bottom style="thin">
        <color theme="4"/>
      </bottom>
    </border>
    <border>
      <left style="thin">
        <color theme="4"/>
      </left>
      <right/>
      <top style="thin">
        <color theme="4"/>
      </top>
      <bottom style="thin">
        <color theme="4"/>
      </bottom>
    </border>
    <border>
      <left/>
      <right/>
      <top style="thin">
        <color theme="4"/>
      </top>
      <bottom style="thin">
        <color theme="4"/>
      </bottom>
    </border>
    <border>
      <left/>
      <right style="thin">
        <color theme="4"/>
      </right>
      <top style="thin">
        <color theme="4"/>
      </top>
      <bottom style="thin">
        <color theme="4"/>
      </bottom>
    </border>
    <border>
      <left/>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7">
    <xf numFmtId="0" fontId="0" fillId="0" borderId="0" xfId="0"/>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164" fontId="0" fillId="0" borderId="1" xfId="0" applyNumberFormat="1" applyBorder="1"/>
    <xf numFmtId="10" fontId="0" fillId="0" borderId="1" xfId="20" applyNumberFormat="1" applyFont="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xf numFmtId="10" fontId="2" fillId="2" borderId="1" xfId="20" applyNumberFormat="1" applyFont="1" applyFill="1" applyBorder="1"/>
    <xf numFmtId="164" fontId="0" fillId="0" borderId="0" xfId="0" applyNumberFormat="1" applyAlignment="1">
      <alignment vertical="center"/>
    </xf>
    <xf numFmtId="0" fontId="2" fillId="2"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2" borderId="1"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5"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2"/>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153</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6" t="s">
        <v>54</v>
      </c>
      <c r="E16" s="6" t="s">
        <v>55</v>
      </c>
      <c r="F16" s="6" t="s">
        <v>56</v>
      </c>
    </row>
    <row r="17" spans="1:6" ht="15">
      <c r="A17" s="16" t="s">
        <v>131</v>
      </c>
      <c r="B17" s="17"/>
      <c r="C17" s="18"/>
      <c r="D17" s="4">
        <v>8367</v>
      </c>
      <c r="E17" s="4">
        <v>20826</v>
      </c>
      <c r="F17" s="5">
        <f>+D17/E17</f>
        <v>0.40175741861135117</v>
      </c>
    </row>
    <row r="20" spans="1:6" ht="15">
      <c r="A20" s="19" t="s">
        <v>60</v>
      </c>
      <c r="B20" s="19"/>
      <c r="C20" s="19"/>
      <c r="D20" s="19"/>
      <c r="E20" s="19"/>
      <c r="F20" s="19"/>
    </row>
    <row r="21" spans="1:6" ht="30">
      <c r="A21" s="15" t="s">
        <v>6</v>
      </c>
      <c r="B21" s="15"/>
      <c r="C21" s="15"/>
      <c r="D21" s="6" t="s">
        <v>54</v>
      </c>
      <c r="E21" s="6" t="s">
        <v>55</v>
      </c>
      <c r="F21" s="6" t="s">
        <v>56</v>
      </c>
    </row>
    <row r="22" spans="1:6" ht="15">
      <c r="A22" s="20" t="s">
        <v>132</v>
      </c>
      <c r="B22" s="20"/>
      <c r="C22" s="20"/>
      <c r="D22" s="4">
        <v>7797</v>
      </c>
      <c r="E22" s="4">
        <v>19081</v>
      </c>
      <c r="F22" s="5">
        <f aca="true" t="shared" si="0" ref="F22:F23">+D22/E22</f>
        <v>0.40862638226508047</v>
      </c>
    </row>
    <row r="23" spans="1:6" ht="15">
      <c r="A23" s="20" t="s">
        <v>133</v>
      </c>
      <c r="B23" s="20"/>
      <c r="C23" s="20"/>
      <c r="D23" s="4">
        <v>570</v>
      </c>
      <c r="E23" s="4">
        <v>1745</v>
      </c>
      <c r="F23" s="5">
        <f t="shared" si="0"/>
        <v>0.32664756446991405</v>
      </c>
    </row>
    <row r="24" spans="1:6" ht="15">
      <c r="A24" s="11" t="s">
        <v>134</v>
      </c>
      <c r="B24" s="11"/>
      <c r="C24" s="11"/>
      <c r="D24" s="8">
        <f>SUM(D22:D23)</f>
        <v>8367</v>
      </c>
      <c r="E24" s="8">
        <f>SUM(E22:E23)</f>
        <v>20826</v>
      </c>
      <c r="F24" s="9">
        <f>+D24/E24</f>
        <v>0.40175741861135117</v>
      </c>
    </row>
    <row r="27" spans="1:6" ht="15">
      <c r="A27" s="19" t="s">
        <v>59</v>
      </c>
      <c r="B27" s="19"/>
      <c r="C27" s="19"/>
      <c r="D27" s="19"/>
      <c r="E27" s="19"/>
      <c r="F27" s="19"/>
    </row>
    <row r="28" spans="1:6" ht="30">
      <c r="A28" s="15" t="s">
        <v>6</v>
      </c>
      <c r="B28" s="15"/>
      <c r="C28" s="15"/>
      <c r="D28" s="6" t="s">
        <v>54</v>
      </c>
      <c r="E28" s="6" t="s">
        <v>55</v>
      </c>
      <c r="F28" s="6" t="s">
        <v>56</v>
      </c>
    </row>
    <row r="29" spans="1:6" ht="15">
      <c r="A29" s="20" t="s">
        <v>62</v>
      </c>
      <c r="B29" s="20"/>
      <c r="C29" s="20"/>
      <c r="D29" s="4">
        <v>371</v>
      </c>
      <c r="E29" s="4">
        <v>866</v>
      </c>
      <c r="F29" s="5">
        <f>+D29/E29</f>
        <v>0.4284064665127021</v>
      </c>
    </row>
    <row r="30" spans="1:6" ht="15">
      <c r="A30" s="20" t="s">
        <v>63</v>
      </c>
      <c r="B30" s="20"/>
      <c r="C30" s="20"/>
      <c r="D30" s="4">
        <v>72</v>
      </c>
      <c r="E30" s="4">
        <v>123</v>
      </c>
      <c r="F30" s="5">
        <f aca="true" t="shared" si="1" ref="F30:F47">+D30/E30</f>
        <v>0.5853658536585366</v>
      </c>
    </row>
    <row r="31" spans="1:6" ht="15">
      <c r="A31" s="20" t="s">
        <v>64</v>
      </c>
      <c r="B31" s="20"/>
      <c r="C31" s="20"/>
      <c r="D31" s="4">
        <v>90</v>
      </c>
      <c r="E31" s="4">
        <v>282</v>
      </c>
      <c r="F31" s="5">
        <f t="shared" si="1"/>
        <v>0.3191489361702128</v>
      </c>
    </row>
    <row r="32" spans="1:6" ht="15">
      <c r="A32" s="20" t="s">
        <v>65</v>
      </c>
      <c r="B32" s="20"/>
      <c r="C32" s="20"/>
      <c r="D32" s="4">
        <v>35</v>
      </c>
      <c r="E32" s="4">
        <v>414</v>
      </c>
      <c r="F32" s="5">
        <f t="shared" si="1"/>
        <v>0.08454106280193237</v>
      </c>
    </row>
    <row r="33" spans="1:6" ht="15" customHeight="1">
      <c r="A33" s="20" t="s">
        <v>66</v>
      </c>
      <c r="B33" s="20"/>
      <c r="C33" s="20"/>
      <c r="D33" s="4">
        <v>85</v>
      </c>
      <c r="E33" s="4">
        <v>390</v>
      </c>
      <c r="F33" s="5">
        <f t="shared" si="1"/>
        <v>0.21794871794871795</v>
      </c>
    </row>
    <row r="34" spans="1:6" ht="15" customHeight="1">
      <c r="A34" s="20" t="s">
        <v>67</v>
      </c>
      <c r="B34" s="20"/>
      <c r="C34" s="20"/>
      <c r="D34" s="4">
        <v>18</v>
      </c>
      <c r="E34" s="4">
        <v>171</v>
      </c>
      <c r="F34" s="5">
        <f t="shared" si="1"/>
        <v>0.10526315789473684</v>
      </c>
    </row>
    <row r="35" spans="1:6" ht="15" customHeight="1">
      <c r="A35" s="20" t="s">
        <v>68</v>
      </c>
      <c r="B35" s="20"/>
      <c r="C35" s="20"/>
      <c r="D35" s="4">
        <v>375</v>
      </c>
      <c r="E35" s="4">
        <v>737</v>
      </c>
      <c r="F35" s="5">
        <f t="shared" si="1"/>
        <v>0.508819538670285</v>
      </c>
    </row>
    <row r="36" spans="1:6" ht="15" customHeight="1">
      <c r="A36" s="20" t="s">
        <v>69</v>
      </c>
      <c r="B36" s="20"/>
      <c r="C36" s="20"/>
      <c r="D36" s="4">
        <v>196</v>
      </c>
      <c r="E36" s="4">
        <v>790</v>
      </c>
      <c r="F36" s="5">
        <f t="shared" si="1"/>
        <v>0.2481012658227848</v>
      </c>
    </row>
    <row r="37" spans="1:6" ht="15">
      <c r="A37" s="20" t="s">
        <v>70</v>
      </c>
      <c r="B37" s="20"/>
      <c r="C37" s="20"/>
      <c r="D37" s="4">
        <v>2894</v>
      </c>
      <c r="E37" s="4">
        <v>7153</v>
      </c>
      <c r="F37" s="5">
        <f t="shared" si="1"/>
        <v>0.4045854886061792</v>
      </c>
    </row>
    <row r="38" spans="1:6" ht="15">
      <c r="A38" s="20" t="s">
        <v>71</v>
      </c>
      <c r="B38" s="20"/>
      <c r="C38" s="20"/>
      <c r="D38" s="4">
        <v>193</v>
      </c>
      <c r="E38" s="4">
        <v>454</v>
      </c>
      <c r="F38" s="5">
        <f t="shared" si="1"/>
        <v>0.4251101321585903</v>
      </c>
    </row>
    <row r="39" spans="1:6" ht="15" customHeight="1">
      <c r="A39" s="20" t="s">
        <v>72</v>
      </c>
      <c r="B39" s="20"/>
      <c r="C39" s="20"/>
      <c r="D39" s="4">
        <v>423</v>
      </c>
      <c r="E39" s="4">
        <v>833</v>
      </c>
      <c r="F39" s="5">
        <f t="shared" si="1"/>
        <v>0.5078031212484994</v>
      </c>
    </row>
    <row r="40" spans="1:6" ht="15" customHeight="1">
      <c r="A40" s="20" t="s">
        <v>73</v>
      </c>
      <c r="B40" s="20"/>
      <c r="C40" s="20"/>
      <c r="D40" s="4">
        <v>476</v>
      </c>
      <c r="E40" s="4">
        <v>1020</v>
      </c>
      <c r="F40" s="5">
        <f t="shared" si="1"/>
        <v>0.4666666666666667</v>
      </c>
    </row>
    <row r="41" spans="1:6" ht="15">
      <c r="A41" s="20" t="s">
        <v>74</v>
      </c>
      <c r="B41" s="20"/>
      <c r="C41" s="20"/>
      <c r="D41" s="4">
        <v>673</v>
      </c>
      <c r="E41" s="4">
        <v>1322</v>
      </c>
      <c r="F41" s="5">
        <f t="shared" si="1"/>
        <v>0.5090771558245083</v>
      </c>
    </row>
    <row r="42" spans="1:6" ht="15">
      <c r="A42" s="20" t="s">
        <v>75</v>
      </c>
      <c r="B42" s="20"/>
      <c r="C42" s="20"/>
      <c r="D42" s="4">
        <v>100</v>
      </c>
      <c r="E42" s="4">
        <v>278</v>
      </c>
      <c r="F42" s="5">
        <f t="shared" si="1"/>
        <v>0.3597122302158273</v>
      </c>
    </row>
    <row r="43" spans="1:6" ht="15">
      <c r="A43" s="20" t="s">
        <v>76</v>
      </c>
      <c r="B43" s="20"/>
      <c r="C43" s="20"/>
      <c r="D43" s="4">
        <v>108</v>
      </c>
      <c r="E43" s="4">
        <v>357</v>
      </c>
      <c r="F43" s="5">
        <f t="shared" si="1"/>
        <v>0.3025210084033613</v>
      </c>
    </row>
    <row r="44" spans="1:6" ht="15" customHeight="1">
      <c r="A44" s="20" t="s">
        <v>77</v>
      </c>
      <c r="B44" s="20"/>
      <c r="C44" s="20"/>
      <c r="D44" s="4">
        <v>1445</v>
      </c>
      <c r="E44" s="4">
        <v>3515</v>
      </c>
      <c r="F44" s="5">
        <f t="shared" si="1"/>
        <v>0.41109530583214793</v>
      </c>
    </row>
    <row r="45" spans="1:6" ht="15">
      <c r="A45" s="20" t="s">
        <v>78</v>
      </c>
      <c r="B45" s="20"/>
      <c r="C45" s="20"/>
      <c r="D45" s="4">
        <v>305</v>
      </c>
      <c r="E45" s="4">
        <v>922</v>
      </c>
      <c r="F45" s="5">
        <f t="shared" si="1"/>
        <v>0.33080260303687636</v>
      </c>
    </row>
    <row r="46" spans="1:6" ht="15" customHeight="1">
      <c r="A46" s="20" t="s">
        <v>79</v>
      </c>
      <c r="B46" s="20"/>
      <c r="C46" s="20"/>
      <c r="D46" s="4">
        <v>324</v>
      </c>
      <c r="E46" s="4">
        <v>790</v>
      </c>
      <c r="F46" s="5">
        <f t="shared" si="1"/>
        <v>0.41012658227848103</v>
      </c>
    </row>
    <row r="47" spans="1:6" ht="15">
      <c r="A47" s="20" t="s">
        <v>80</v>
      </c>
      <c r="B47" s="20"/>
      <c r="C47" s="20"/>
      <c r="D47" s="4">
        <v>184</v>
      </c>
      <c r="E47" s="4">
        <v>409</v>
      </c>
      <c r="F47" s="5">
        <f t="shared" si="1"/>
        <v>0.44987775061124696</v>
      </c>
    </row>
    <row r="48" spans="1:6" ht="15">
      <c r="A48" s="11" t="s">
        <v>134</v>
      </c>
      <c r="B48" s="11"/>
      <c r="C48" s="11"/>
      <c r="D48" s="8">
        <f>SUM(D29:D47)</f>
        <v>8367</v>
      </c>
      <c r="E48" s="8">
        <f>SUM(E29:E47)</f>
        <v>20826</v>
      </c>
      <c r="F48" s="9">
        <f>+D48/E48</f>
        <v>0.40175741861135117</v>
      </c>
    </row>
    <row r="51" spans="1:6" ht="15">
      <c r="A51" s="19" t="s">
        <v>61</v>
      </c>
      <c r="B51" s="19"/>
      <c r="C51" s="19"/>
      <c r="D51" s="19"/>
      <c r="E51" s="19"/>
      <c r="F51" s="19"/>
    </row>
    <row r="52" spans="1:6" ht="30">
      <c r="A52" s="15" t="s">
        <v>6</v>
      </c>
      <c r="B52" s="15"/>
      <c r="C52" s="15"/>
      <c r="D52" s="6" t="s">
        <v>54</v>
      </c>
      <c r="E52" s="6" t="s">
        <v>55</v>
      </c>
      <c r="F52" s="6" t="s">
        <v>56</v>
      </c>
    </row>
    <row r="53" spans="1:6" ht="15" customHeight="1">
      <c r="A53" s="12" t="s">
        <v>81</v>
      </c>
      <c r="B53" s="13"/>
      <c r="C53" s="14"/>
      <c r="D53" s="4">
        <v>0</v>
      </c>
      <c r="E53" s="4">
        <v>14</v>
      </c>
      <c r="F53" s="5">
        <f aca="true" t="shared" si="2" ref="F53:F101">+D53/E53</f>
        <v>0</v>
      </c>
    </row>
    <row r="54" spans="1:6" ht="15" customHeight="1">
      <c r="A54" s="12" t="s">
        <v>82</v>
      </c>
      <c r="B54" s="13"/>
      <c r="C54" s="14"/>
      <c r="D54" s="4">
        <v>0</v>
      </c>
      <c r="E54" s="4">
        <v>71</v>
      </c>
      <c r="F54" s="5">
        <f t="shared" si="2"/>
        <v>0</v>
      </c>
    </row>
    <row r="55" spans="1:6" ht="15" customHeight="1">
      <c r="A55" s="12" t="s">
        <v>83</v>
      </c>
      <c r="B55" s="13"/>
      <c r="C55" s="14"/>
      <c r="D55" s="4">
        <v>0</v>
      </c>
      <c r="E55" s="4">
        <v>199</v>
      </c>
      <c r="F55" s="5">
        <f t="shared" si="2"/>
        <v>0</v>
      </c>
    </row>
    <row r="56" spans="1:6" ht="15" customHeight="1">
      <c r="A56" s="12" t="s">
        <v>84</v>
      </c>
      <c r="B56" s="13"/>
      <c r="C56" s="14"/>
      <c r="D56" s="4">
        <v>0</v>
      </c>
      <c r="E56" s="4">
        <v>4</v>
      </c>
      <c r="F56" s="5">
        <f t="shared" si="2"/>
        <v>0</v>
      </c>
    </row>
    <row r="57" spans="1:6" ht="15" customHeight="1">
      <c r="A57" s="12" t="s">
        <v>86</v>
      </c>
      <c r="B57" s="13"/>
      <c r="C57" s="14"/>
      <c r="D57" s="4">
        <v>0</v>
      </c>
      <c r="E57" s="4">
        <v>43</v>
      </c>
      <c r="F57" s="5">
        <f t="shared" si="2"/>
        <v>0</v>
      </c>
    </row>
    <row r="58" spans="1:6" ht="15" customHeight="1">
      <c r="A58" s="12" t="s">
        <v>87</v>
      </c>
      <c r="B58" s="13"/>
      <c r="C58" s="14"/>
      <c r="D58" s="4">
        <v>902</v>
      </c>
      <c r="E58" s="4">
        <v>1059</v>
      </c>
      <c r="F58" s="5">
        <f t="shared" si="2"/>
        <v>0.8517469310670444</v>
      </c>
    </row>
    <row r="59" spans="1:6" ht="15" customHeight="1">
      <c r="A59" s="12" t="s">
        <v>88</v>
      </c>
      <c r="B59" s="13"/>
      <c r="C59" s="14"/>
      <c r="D59" s="4">
        <v>0</v>
      </c>
      <c r="E59" s="4">
        <v>2</v>
      </c>
      <c r="F59" s="5">
        <f t="shared" si="2"/>
        <v>0</v>
      </c>
    </row>
    <row r="60" spans="1:6" ht="15">
      <c r="A60" s="12" t="s">
        <v>89</v>
      </c>
      <c r="B60" s="13"/>
      <c r="C60" s="14"/>
      <c r="D60" s="4">
        <v>23</v>
      </c>
      <c r="E60" s="4">
        <v>35</v>
      </c>
      <c r="F60" s="5">
        <f t="shared" si="2"/>
        <v>0.6571428571428571</v>
      </c>
    </row>
    <row r="61" spans="1:6" ht="15">
      <c r="A61" s="12" t="s">
        <v>90</v>
      </c>
      <c r="B61" s="13"/>
      <c r="C61" s="14"/>
      <c r="D61" s="4">
        <v>0</v>
      </c>
      <c r="E61" s="4">
        <v>21</v>
      </c>
      <c r="F61" s="5">
        <f t="shared" si="2"/>
        <v>0</v>
      </c>
    </row>
    <row r="62" spans="1:6" ht="15" customHeight="1">
      <c r="A62" s="12" t="s">
        <v>91</v>
      </c>
      <c r="B62" s="13"/>
      <c r="C62" s="14"/>
      <c r="D62" s="4">
        <v>0</v>
      </c>
      <c r="E62" s="4">
        <v>12</v>
      </c>
      <c r="F62" s="5">
        <f t="shared" si="2"/>
        <v>0</v>
      </c>
    </row>
    <row r="63" spans="1:6" ht="15" customHeight="1">
      <c r="A63" s="12" t="s">
        <v>92</v>
      </c>
      <c r="B63" s="13"/>
      <c r="C63" s="14"/>
      <c r="D63" s="4">
        <v>0</v>
      </c>
      <c r="E63" s="4">
        <v>203</v>
      </c>
      <c r="F63" s="5">
        <f t="shared" si="2"/>
        <v>0</v>
      </c>
    </row>
    <row r="64" spans="1:6" ht="15">
      <c r="A64" s="12" t="s">
        <v>93</v>
      </c>
      <c r="B64" s="13"/>
      <c r="C64" s="14"/>
      <c r="D64" s="4">
        <v>11</v>
      </c>
      <c r="E64" s="4">
        <v>61</v>
      </c>
      <c r="F64" s="5">
        <f t="shared" si="2"/>
        <v>0.18032786885245902</v>
      </c>
    </row>
    <row r="65" spans="1:6" ht="15">
      <c r="A65" s="12" t="s">
        <v>94</v>
      </c>
      <c r="B65" s="13"/>
      <c r="C65" s="14"/>
      <c r="D65" s="4">
        <v>162</v>
      </c>
      <c r="E65" s="4">
        <v>162</v>
      </c>
      <c r="F65" s="5">
        <f t="shared" si="2"/>
        <v>1</v>
      </c>
    </row>
    <row r="66" spans="1:6" ht="15">
      <c r="A66" s="12" t="s">
        <v>95</v>
      </c>
      <c r="B66" s="13"/>
      <c r="C66" s="14"/>
      <c r="D66" s="4">
        <v>2</v>
      </c>
      <c r="E66" s="4">
        <v>29</v>
      </c>
      <c r="F66" s="5">
        <f t="shared" si="2"/>
        <v>0.06896551724137931</v>
      </c>
    </row>
    <row r="67" spans="1:6" ht="15" customHeight="1">
      <c r="A67" s="12" t="s">
        <v>96</v>
      </c>
      <c r="B67" s="13"/>
      <c r="C67" s="14"/>
      <c r="D67" s="4">
        <v>37</v>
      </c>
      <c r="E67" s="4">
        <v>136</v>
      </c>
      <c r="F67" s="5">
        <f t="shared" si="2"/>
        <v>0.27205882352941174</v>
      </c>
    </row>
    <row r="68" spans="1:6" ht="15">
      <c r="A68" s="12" t="s">
        <v>97</v>
      </c>
      <c r="B68" s="13"/>
      <c r="C68" s="14"/>
      <c r="D68" s="4">
        <v>334</v>
      </c>
      <c r="E68" s="4">
        <v>730</v>
      </c>
      <c r="F68" s="5">
        <f t="shared" si="2"/>
        <v>0.4575342465753425</v>
      </c>
    </row>
    <row r="69" spans="1:6" ht="15" customHeight="1">
      <c r="A69" s="12" t="s">
        <v>98</v>
      </c>
      <c r="B69" s="13"/>
      <c r="C69" s="14"/>
      <c r="D69" s="4">
        <v>36</v>
      </c>
      <c r="E69" s="4">
        <v>64</v>
      </c>
      <c r="F69" s="5">
        <f t="shared" si="2"/>
        <v>0.5625</v>
      </c>
    </row>
    <row r="70" spans="1:6" ht="15">
      <c r="A70" s="12" t="s">
        <v>99</v>
      </c>
      <c r="B70" s="13"/>
      <c r="C70" s="14"/>
      <c r="D70" s="4">
        <v>230</v>
      </c>
      <c r="E70" s="4">
        <v>434</v>
      </c>
      <c r="F70" s="5">
        <f t="shared" si="2"/>
        <v>0.5299539170506913</v>
      </c>
    </row>
    <row r="71" spans="1:6" ht="15">
      <c r="A71" s="12" t="s">
        <v>100</v>
      </c>
      <c r="B71" s="13"/>
      <c r="C71" s="14"/>
      <c r="D71" s="4">
        <v>42</v>
      </c>
      <c r="E71" s="4">
        <v>62</v>
      </c>
      <c r="F71" s="5">
        <f t="shared" si="2"/>
        <v>0.6774193548387096</v>
      </c>
    </row>
    <row r="72" spans="1:6" ht="15" customHeight="1">
      <c r="A72" s="12" t="s">
        <v>101</v>
      </c>
      <c r="B72" s="13"/>
      <c r="C72" s="14"/>
      <c r="D72" s="4">
        <v>25</v>
      </c>
      <c r="E72" s="4">
        <v>57</v>
      </c>
      <c r="F72" s="5">
        <f t="shared" si="2"/>
        <v>0.43859649122807015</v>
      </c>
    </row>
    <row r="73" spans="1:6" ht="15">
      <c r="A73" s="12" t="s">
        <v>102</v>
      </c>
      <c r="B73" s="13"/>
      <c r="C73" s="14"/>
      <c r="D73" s="4">
        <v>27</v>
      </c>
      <c r="E73" s="4">
        <v>108</v>
      </c>
      <c r="F73" s="5">
        <f t="shared" si="2"/>
        <v>0.25</v>
      </c>
    </row>
    <row r="74" spans="1:6" ht="15" customHeight="1">
      <c r="A74" s="12" t="s">
        <v>103</v>
      </c>
      <c r="B74" s="13"/>
      <c r="C74" s="14"/>
      <c r="D74" s="4">
        <v>45</v>
      </c>
      <c r="E74" s="4">
        <v>582</v>
      </c>
      <c r="F74" s="5">
        <f t="shared" si="2"/>
        <v>0.07731958762886598</v>
      </c>
    </row>
    <row r="75" spans="1:6" ht="15" customHeight="1">
      <c r="A75" s="12" t="s">
        <v>104</v>
      </c>
      <c r="B75" s="13"/>
      <c r="C75" s="14"/>
      <c r="D75" s="4">
        <v>18</v>
      </c>
      <c r="E75" s="4">
        <v>171</v>
      </c>
      <c r="F75" s="5">
        <f t="shared" si="2"/>
        <v>0.10526315789473684</v>
      </c>
    </row>
    <row r="76" spans="1:6" ht="15" customHeight="1">
      <c r="A76" s="12" t="s">
        <v>105</v>
      </c>
      <c r="B76" s="13"/>
      <c r="C76" s="14"/>
      <c r="D76" s="4">
        <v>51</v>
      </c>
      <c r="E76" s="4">
        <v>179</v>
      </c>
      <c r="F76" s="5">
        <f t="shared" si="2"/>
        <v>0.2849162011173184</v>
      </c>
    </row>
    <row r="77" spans="1:6" ht="15" customHeight="1">
      <c r="A77" s="12" t="s">
        <v>106</v>
      </c>
      <c r="B77" s="13"/>
      <c r="C77" s="14"/>
      <c r="D77" s="4">
        <v>57</v>
      </c>
      <c r="E77" s="4">
        <v>176</v>
      </c>
      <c r="F77" s="5">
        <f t="shared" si="2"/>
        <v>0.32386363636363635</v>
      </c>
    </row>
    <row r="78" spans="1:6" ht="15" customHeight="1">
      <c r="A78" s="12" t="s">
        <v>107</v>
      </c>
      <c r="B78" s="13"/>
      <c r="C78" s="14"/>
      <c r="D78" s="4">
        <v>153</v>
      </c>
      <c r="E78" s="4">
        <v>272</v>
      </c>
      <c r="F78" s="5">
        <f t="shared" si="2"/>
        <v>0.5625</v>
      </c>
    </row>
    <row r="79" spans="1:6" ht="15" customHeight="1">
      <c r="A79" s="12" t="s">
        <v>108</v>
      </c>
      <c r="B79" s="13"/>
      <c r="C79" s="14"/>
      <c r="D79" s="4">
        <v>39</v>
      </c>
      <c r="E79" s="4">
        <v>101</v>
      </c>
      <c r="F79" s="5">
        <f t="shared" si="2"/>
        <v>0.38613861386138615</v>
      </c>
    </row>
    <row r="80" spans="1:6" ht="15" customHeight="1">
      <c r="A80" s="12" t="s">
        <v>109</v>
      </c>
      <c r="B80" s="13"/>
      <c r="C80" s="14"/>
      <c r="D80" s="4">
        <v>6</v>
      </c>
      <c r="E80" s="4">
        <v>34</v>
      </c>
      <c r="F80" s="5">
        <f t="shared" si="2"/>
        <v>0.17647058823529413</v>
      </c>
    </row>
    <row r="81" spans="1:6" ht="15" customHeight="1">
      <c r="A81" s="12" t="s">
        <v>110</v>
      </c>
      <c r="B81" s="13"/>
      <c r="C81" s="14"/>
      <c r="D81" s="4">
        <v>314</v>
      </c>
      <c r="E81" s="4">
        <v>667</v>
      </c>
      <c r="F81" s="5">
        <f t="shared" si="2"/>
        <v>0.4707646176911544</v>
      </c>
    </row>
    <row r="82" spans="1:6" ht="15" customHeight="1">
      <c r="A82" s="12" t="s">
        <v>111</v>
      </c>
      <c r="B82" s="13"/>
      <c r="C82" s="14"/>
      <c r="D82" s="4">
        <v>160</v>
      </c>
      <c r="E82" s="4">
        <v>714</v>
      </c>
      <c r="F82" s="5">
        <f t="shared" si="2"/>
        <v>0.22408963585434175</v>
      </c>
    </row>
    <row r="83" spans="1:6" ht="15" customHeight="1">
      <c r="A83" s="12" t="s">
        <v>112</v>
      </c>
      <c r="B83" s="13"/>
      <c r="C83" s="14"/>
      <c r="D83" s="4">
        <v>2592</v>
      </c>
      <c r="E83" s="4">
        <v>5755</v>
      </c>
      <c r="F83" s="5">
        <f t="shared" si="2"/>
        <v>0.45039096437880105</v>
      </c>
    </row>
    <row r="84" spans="1:6" ht="15" customHeight="1">
      <c r="A84" s="12" t="s">
        <v>113</v>
      </c>
      <c r="B84" s="13"/>
      <c r="C84" s="14"/>
      <c r="D84" s="4">
        <v>193</v>
      </c>
      <c r="E84" s="4">
        <v>454</v>
      </c>
      <c r="F84" s="5">
        <f t="shared" si="2"/>
        <v>0.4251101321585903</v>
      </c>
    </row>
    <row r="85" spans="1:6" ht="15" customHeight="1">
      <c r="A85" s="12" t="s">
        <v>114</v>
      </c>
      <c r="B85" s="13"/>
      <c r="C85" s="14"/>
      <c r="D85" s="4">
        <v>153</v>
      </c>
      <c r="E85" s="4">
        <v>260</v>
      </c>
      <c r="F85" s="5">
        <f t="shared" si="2"/>
        <v>0.5884615384615385</v>
      </c>
    </row>
    <row r="86" spans="1:6" ht="15" customHeight="1">
      <c r="A86" s="12" t="s">
        <v>115</v>
      </c>
      <c r="B86" s="13"/>
      <c r="C86" s="14"/>
      <c r="D86" s="4">
        <v>350</v>
      </c>
      <c r="E86" s="4">
        <v>680</v>
      </c>
      <c r="F86" s="5">
        <f t="shared" si="2"/>
        <v>0.5147058823529411</v>
      </c>
    </row>
    <row r="87" spans="1:6" ht="15" customHeight="1">
      <c r="A87" s="12" t="s">
        <v>116</v>
      </c>
      <c r="B87" s="13"/>
      <c r="C87" s="14"/>
      <c r="D87" s="4">
        <v>305</v>
      </c>
      <c r="E87" s="4">
        <v>922</v>
      </c>
      <c r="F87" s="5">
        <f t="shared" si="2"/>
        <v>0.33080260303687636</v>
      </c>
    </row>
    <row r="88" spans="1:6" ht="15">
      <c r="A88" s="12" t="s">
        <v>117</v>
      </c>
      <c r="B88" s="13"/>
      <c r="C88" s="14"/>
      <c r="D88" s="4">
        <v>162</v>
      </c>
      <c r="E88" s="4">
        <v>628</v>
      </c>
      <c r="F88" s="5">
        <f t="shared" si="2"/>
        <v>0.25796178343949044</v>
      </c>
    </row>
    <row r="89" spans="1:6" ht="15">
      <c r="A89" s="12" t="s">
        <v>118</v>
      </c>
      <c r="B89" s="13"/>
      <c r="C89" s="14"/>
      <c r="D89" s="4">
        <v>48</v>
      </c>
      <c r="E89" s="4">
        <v>151</v>
      </c>
      <c r="F89" s="5">
        <f t="shared" si="2"/>
        <v>0.31788079470198677</v>
      </c>
    </row>
    <row r="90" spans="1:6" ht="15">
      <c r="A90" s="12" t="s">
        <v>119</v>
      </c>
      <c r="B90" s="13"/>
      <c r="C90" s="14"/>
      <c r="D90" s="4">
        <v>161</v>
      </c>
      <c r="E90" s="4">
        <v>374</v>
      </c>
      <c r="F90" s="5">
        <f t="shared" si="2"/>
        <v>0.4304812834224599</v>
      </c>
    </row>
    <row r="91" spans="1:6" ht="15">
      <c r="A91" s="12" t="s">
        <v>120</v>
      </c>
      <c r="B91" s="13"/>
      <c r="C91" s="14"/>
      <c r="D91" s="4">
        <v>108</v>
      </c>
      <c r="E91" s="4">
        <v>322</v>
      </c>
      <c r="F91" s="5">
        <f t="shared" si="2"/>
        <v>0.33540372670807456</v>
      </c>
    </row>
    <row r="92" spans="1:6" ht="15">
      <c r="A92" s="12" t="s">
        <v>121</v>
      </c>
      <c r="B92" s="13"/>
      <c r="C92" s="14"/>
      <c r="D92" s="4">
        <v>72</v>
      </c>
      <c r="E92" s="4">
        <v>123</v>
      </c>
      <c r="F92" s="5">
        <f t="shared" si="2"/>
        <v>0.5853658536585366</v>
      </c>
    </row>
    <row r="93" spans="1:6" ht="15">
      <c r="A93" s="12" t="s">
        <v>122</v>
      </c>
      <c r="B93" s="13"/>
      <c r="C93" s="14"/>
      <c r="D93" s="4">
        <v>423</v>
      </c>
      <c r="E93" s="4">
        <v>833</v>
      </c>
      <c r="F93" s="5">
        <f t="shared" si="2"/>
        <v>0.5078031212484994</v>
      </c>
    </row>
    <row r="94" spans="1:6" ht="15">
      <c r="A94" s="12" t="s">
        <v>123</v>
      </c>
      <c r="B94" s="13"/>
      <c r="C94" s="14"/>
      <c r="D94" s="4">
        <v>100</v>
      </c>
      <c r="E94" s="4">
        <v>278</v>
      </c>
      <c r="F94" s="5">
        <f t="shared" si="2"/>
        <v>0.3597122302158273</v>
      </c>
    </row>
    <row r="95" spans="1:6" ht="15">
      <c r="A95" s="12" t="s">
        <v>124</v>
      </c>
      <c r="B95" s="13"/>
      <c r="C95" s="14"/>
      <c r="D95" s="4">
        <v>371</v>
      </c>
      <c r="E95" s="4">
        <v>693</v>
      </c>
      <c r="F95" s="5">
        <f t="shared" si="2"/>
        <v>0.5353535353535354</v>
      </c>
    </row>
    <row r="96" spans="1:6" ht="15">
      <c r="A96" s="12" t="s">
        <v>125</v>
      </c>
      <c r="B96" s="13"/>
      <c r="C96" s="14"/>
      <c r="D96" s="4">
        <v>83</v>
      </c>
      <c r="E96" s="4">
        <v>361</v>
      </c>
      <c r="F96" s="5">
        <f t="shared" si="2"/>
        <v>0.2299168975069252</v>
      </c>
    </row>
    <row r="97" spans="1:6" ht="15">
      <c r="A97" s="12" t="s">
        <v>126</v>
      </c>
      <c r="B97" s="13"/>
      <c r="C97" s="14"/>
      <c r="D97" s="4">
        <v>35</v>
      </c>
      <c r="E97" s="4">
        <v>414</v>
      </c>
      <c r="F97" s="5">
        <f t="shared" si="2"/>
        <v>0.08454106280193237</v>
      </c>
    </row>
    <row r="98" spans="1:6" ht="15">
      <c r="A98" s="12" t="s">
        <v>127</v>
      </c>
      <c r="B98" s="13"/>
      <c r="C98" s="14"/>
      <c r="D98" s="4">
        <v>225</v>
      </c>
      <c r="E98" s="4">
        <v>514</v>
      </c>
      <c r="F98" s="5">
        <f t="shared" si="2"/>
        <v>0.4377431906614786</v>
      </c>
    </row>
    <row r="99" spans="1:6" ht="15">
      <c r="A99" s="12" t="s">
        <v>128</v>
      </c>
      <c r="B99" s="13"/>
      <c r="C99" s="14"/>
      <c r="D99" s="4">
        <v>30</v>
      </c>
      <c r="E99" s="4">
        <v>1053</v>
      </c>
      <c r="F99" s="5">
        <f t="shared" si="2"/>
        <v>0.02849002849002849</v>
      </c>
    </row>
    <row r="100" spans="1:6" ht="15">
      <c r="A100" s="12" t="s">
        <v>129</v>
      </c>
      <c r="B100" s="13"/>
      <c r="C100" s="14"/>
      <c r="D100" s="4">
        <v>62</v>
      </c>
      <c r="E100" s="4">
        <v>242</v>
      </c>
      <c r="F100" s="5">
        <f t="shared" si="2"/>
        <v>0.256198347107438</v>
      </c>
    </row>
    <row r="101" spans="1:6" ht="15">
      <c r="A101" s="12" t="s">
        <v>130</v>
      </c>
      <c r="B101" s="13"/>
      <c r="C101" s="14"/>
      <c r="D101" s="4">
        <v>220</v>
      </c>
      <c r="E101" s="4">
        <v>367</v>
      </c>
      <c r="F101" s="5">
        <f t="shared" si="2"/>
        <v>0.5994550408719346</v>
      </c>
    </row>
    <row r="102" spans="1:6" ht="15">
      <c r="A102" s="11" t="s">
        <v>134</v>
      </c>
      <c r="B102" s="11"/>
      <c r="C102" s="11"/>
      <c r="D102" s="8">
        <f>SUM(D53:D101)</f>
        <v>8367</v>
      </c>
      <c r="E102" s="8">
        <f>SUM(E53:E101)</f>
        <v>20826</v>
      </c>
      <c r="F102" s="9">
        <f>+D102/E102</f>
        <v>0.40175741861135117</v>
      </c>
    </row>
  </sheetData>
  <mergeCells count="97">
    <mergeCell ref="B2:F2"/>
    <mergeCell ref="B6:F6"/>
    <mergeCell ref="B7:F7"/>
    <mergeCell ref="B3:F3"/>
    <mergeCell ref="B4:F4"/>
    <mergeCell ref="A11:B11"/>
    <mergeCell ref="C11:F11"/>
    <mergeCell ref="B5:F5"/>
    <mergeCell ref="B8:F8"/>
    <mergeCell ref="B10:F10"/>
    <mergeCell ref="B9:F9"/>
    <mergeCell ref="A37:C37"/>
    <mergeCell ref="A38:C38"/>
    <mergeCell ref="A39:C39"/>
    <mergeCell ref="A12:B12"/>
    <mergeCell ref="A13:B13"/>
    <mergeCell ref="C13:F13"/>
    <mergeCell ref="C12:F12"/>
    <mergeCell ref="A45:C45"/>
    <mergeCell ref="A46:C46"/>
    <mergeCell ref="A47:C47"/>
    <mergeCell ref="A40:C40"/>
    <mergeCell ref="A41:C41"/>
    <mergeCell ref="A42:C42"/>
    <mergeCell ref="A43:C43"/>
    <mergeCell ref="A44:C44"/>
    <mergeCell ref="A53:C53"/>
    <mergeCell ref="A54:C54"/>
    <mergeCell ref="A55:C55"/>
    <mergeCell ref="A56:C56"/>
    <mergeCell ref="A52:C52"/>
    <mergeCell ref="A63:C63"/>
    <mergeCell ref="A64:C64"/>
    <mergeCell ref="A65:C65"/>
    <mergeCell ref="A66:C66"/>
    <mergeCell ref="A57:C57"/>
    <mergeCell ref="A58:C58"/>
    <mergeCell ref="A59:C59"/>
    <mergeCell ref="A60:C60"/>
    <mergeCell ref="A61:C61"/>
    <mergeCell ref="A33:C33"/>
    <mergeCell ref="A34:C34"/>
    <mergeCell ref="A35:C35"/>
    <mergeCell ref="A36:C36"/>
    <mergeCell ref="A82:C82"/>
    <mergeCell ref="A77:C77"/>
    <mergeCell ref="A78:C78"/>
    <mergeCell ref="A79:C79"/>
    <mergeCell ref="A80:C80"/>
    <mergeCell ref="A81:C81"/>
    <mergeCell ref="A72:C72"/>
    <mergeCell ref="A73:C73"/>
    <mergeCell ref="A74:C74"/>
    <mergeCell ref="A75:C75"/>
    <mergeCell ref="A76:C76"/>
    <mergeCell ref="A67:C67"/>
    <mergeCell ref="A29:C29"/>
    <mergeCell ref="A28:C28"/>
    <mergeCell ref="A30:C30"/>
    <mergeCell ref="A31:C31"/>
    <mergeCell ref="A32:C32"/>
    <mergeCell ref="A16:C16"/>
    <mergeCell ref="A17:C17"/>
    <mergeCell ref="A15:F15"/>
    <mergeCell ref="A27:F27"/>
    <mergeCell ref="A20:F20"/>
    <mergeCell ref="A23:C23"/>
    <mergeCell ref="A21:C21"/>
    <mergeCell ref="A22:C22"/>
    <mergeCell ref="A24:C24"/>
    <mergeCell ref="A97:C97"/>
    <mergeCell ref="A88:C88"/>
    <mergeCell ref="A89:C89"/>
    <mergeCell ref="A90:C90"/>
    <mergeCell ref="A91:C91"/>
    <mergeCell ref="A92:C92"/>
    <mergeCell ref="A48:C48"/>
    <mergeCell ref="A93:C93"/>
    <mergeCell ref="A94:C94"/>
    <mergeCell ref="A95:C95"/>
    <mergeCell ref="A96:C96"/>
    <mergeCell ref="A87:C87"/>
    <mergeCell ref="A51:F51"/>
    <mergeCell ref="A83:C83"/>
    <mergeCell ref="A84:C84"/>
    <mergeCell ref="A85:C85"/>
    <mergeCell ref="A86:C86"/>
    <mergeCell ref="A68:C68"/>
    <mergeCell ref="A69:C69"/>
    <mergeCell ref="A70:C70"/>
    <mergeCell ref="A71:C71"/>
    <mergeCell ref="A62:C62"/>
    <mergeCell ref="A102:C102"/>
    <mergeCell ref="A98:C98"/>
    <mergeCell ref="A99:C99"/>
    <mergeCell ref="A100:C100"/>
    <mergeCell ref="A101:C101"/>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49"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tabSelected="1"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188</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9" ht="15">
      <c r="A17" s="16" t="s">
        <v>131</v>
      </c>
      <c r="B17" s="17"/>
      <c r="C17" s="18"/>
      <c r="D17" s="4">
        <v>14729</v>
      </c>
      <c r="E17" s="4">
        <v>38240</v>
      </c>
      <c r="F17" s="5">
        <f>+D17/E17</f>
        <v>0.3851725941422594</v>
      </c>
      <c r="H17" s="10"/>
      <c r="I17" s="10"/>
    </row>
    <row r="20" spans="1:6" ht="15">
      <c r="A20" s="19" t="s">
        <v>60</v>
      </c>
      <c r="B20" s="19"/>
      <c r="C20" s="19"/>
      <c r="D20" s="19"/>
      <c r="E20" s="19"/>
      <c r="F20" s="19"/>
    </row>
    <row r="21" spans="1:6" ht="30">
      <c r="A21" s="15" t="s">
        <v>6</v>
      </c>
      <c r="B21" s="15"/>
      <c r="C21" s="15"/>
      <c r="D21" s="7" t="s">
        <v>54</v>
      </c>
      <c r="E21" s="7" t="s">
        <v>55</v>
      </c>
      <c r="F21" s="7" t="s">
        <v>56</v>
      </c>
    </row>
    <row r="22" spans="1:9" ht="15">
      <c r="A22" s="20" t="s">
        <v>132</v>
      </c>
      <c r="B22" s="20"/>
      <c r="C22" s="20"/>
      <c r="D22" s="4">
        <v>13948</v>
      </c>
      <c r="E22" s="4">
        <v>35753</v>
      </c>
      <c r="F22" s="5">
        <f aca="true" t="shared" si="0" ref="F22:F23">+D22/E22</f>
        <v>0.39012110871814953</v>
      </c>
      <c r="H22" s="10"/>
      <c r="I22" s="10"/>
    </row>
    <row r="23" spans="1:9" ht="15">
      <c r="A23" s="20" t="s">
        <v>133</v>
      </c>
      <c r="B23" s="20"/>
      <c r="C23" s="20"/>
      <c r="D23" s="4">
        <v>781</v>
      </c>
      <c r="E23" s="4">
        <v>2486</v>
      </c>
      <c r="F23" s="5">
        <f t="shared" si="0"/>
        <v>0.3141592920353982</v>
      </c>
      <c r="H23" s="10"/>
      <c r="I23" s="10"/>
    </row>
    <row r="24" spans="1:6" ht="15">
      <c r="A24" s="11" t="s">
        <v>134</v>
      </c>
      <c r="B24" s="11"/>
      <c r="C24" s="11"/>
      <c r="D24" s="8">
        <f>SUM(D22:D23)</f>
        <v>14729</v>
      </c>
      <c r="E24" s="8">
        <f>SUM(E22:E23)</f>
        <v>38239</v>
      </c>
      <c r="F24" s="9">
        <f>+D24/E24</f>
        <v>0.3851826669107456</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211</v>
      </c>
      <c r="E29" s="4">
        <v>2175</v>
      </c>
      <c r="F29" s="5">
        <f>+D29/E29</f>
        <v>0.09701149425287356</v>
      </c>
    </row>
    <row r="30" spans="1:6" ht="15">
      <c r="A30" s="12" t="s">
        <v>63</v>
      </c>
      <c r="B30" s="13"/>
      <c r="C30" s="14"/>
      <c r="D30" s="4">
        <v>32</v>
      </c>
      <c r="E30" s="4">
        <v>224</v>
      </c>
      <c r="F30" s="5">
        <f aca="true" t="shared" si="1" ref="F30:F48">+D30/E30</f>
        <v>0.14285714285714285</v>
      </c>
    </row>
    <row r="31" spans="1:6" ht="15">
      <c r="A31" s="12" t="s">
        <v>64</v>
      </c>
      <c r="B31" s="13"/>
      <c r="C31" s="14"/>
      <c r="D31" s="4">
        <v>68</v>
      </c>
      <c r="E31" s="4">
        <v>254</v>
      </c>
      <c r="F31" s="5">
        <f t="shared" si="1"/>
        <v>0.2677165354330709</v>
      </c>
    </row>
    <row r="32" spans="1:6" ht="15">
      <c r="A32" s="12" t="s">
        <v>65</v>
      </c>
      <c r="B32" s="13"/>
      <c r="C32" s="14"/>
      <c r="D32" s="4">
        <v>139</v>
      </c>
      <c r="E32" s="4">
        <v>731</v>
      </c>
      <c r="F32" s="5">
        <f t="shared" si="1"/>
        <v>0.19015047879616964</v>
      </c>
    </row>
    <row r="33" spans="1:6" ht="15" customHeight="1">
      <c r="A33" s="12" t="s">
        <v>66</v>
      </c>
      <c r="B33" s="13"/>
      <c r="C33" s="14"/>
      <c r="D33" s="4">
        <v>103</v>
      </c>
      <c r="E33" s="4">
        <v>550</v>
      </c>
      <c r="F33" s="5">
        <f t="shared" si="1"/>
        <v>0.18727272727272729</v>
      </c>
    </row>
    <row r="34" spans="1:6" ht="15" customHeight="1">
      <c r="A34" s="12" t="s">
        <v>67</v>
      </c>
      <c r="B34" s="13"/>
      <c r="C34" s="14"/>
      <c r="D34" s="4">
        <v>922</v>
      </c>
      <c r="E34" s="4">
        <v>5158</v>
      </c>
      <c r="F34" s="5">
        <f t="shared" si="1"/>
        <v>0.17875145405195814</v>
      </c>
    </row>
    <row r="35" spans="1:6" ht="15" customHeight="1">
      <c r="A35" s="12" t="s">
        <v>68</v>
      </c>
      <c r="B35" s="13"/>
      <c r="C35" s="14"/>
      <c r="D35" s="4">
        <v>523</v>
      </c>
      <c r="E35" s="4">
        <v>1374</v>
      </c>
      <c r="F35" s="5">
        <f t="shared" si="1"/>
        <v>0.38064046579330424</v>
      </c>
    </row>
    <row r="36" spans="1:6" ht="15" customHeight="1">
      <c r="A36" s="12" t="s">
        <v>69</v>
      </c>
      <c r="B36" s="13"/>
      <c r="C36" s="14"/>
      <c r="D36" s="4">
        <v>831</v>
      </c>
      <c r="E36" s="4">
        <v>1753</v>
      </c>
      <c r="F36" s="5">
        <f t="shared" si="1"/>
        <v>0.4740444951511694</v>
      </c>
    </row>
    <row r="37" spans="1:6" ht="15">
      <c r="A37" s="12" t="s">
        <v>70</v>
      </c>
      <c r="B37" s="13"/>
      <c r="C37" s="14"/>
      <c r="D37" s="4">
        <v>7633</v>
      </c>
      <c r="E37" s="4">
        <v>15142</v>
      </c>
      <c r="F37" s="5">
        <f t="shared" si="1"/>
        <v>0.5040945713908335</v>
      </c>
    </row>
    <row r="38" spans="1:6" ht="15">
      <c r="A38" s="12" t="s">
        <v>71</v>
      </c>
      <c r="B38" s="13"/>
      <c r="C38" s="14"/>
      <c r="D38" s="4">
        <v>162</v>
      </c>
      <c r="E38" s="4">
        <v>588</v>
      </c>
      <c r="F38" s="5">
        <f t="shared" si="1"/>
        <v>0.2755102040816326</v>
      </c>
    </row>
    <row r="39" spans="1:6" ht="15" customHeight="1">
      <c r="A39" s="12" t="s">
        <v>72</v>
      </c>
      <c r="B39" s="13"/>
      <c r="C39" s="14"/>
      <c r="D39" s="4">
        <v>381</v>
      </c>
      <c r="E39" s="4">
        <v>983</v>
      </c>
      <c r="F39" s="5">
        <f t="shared" si="1"/>
        <v>0.387589013224822</v>
      </c>
    </row>
    <row r="40" spans="1:6" ht="15" customHeight="1">
      <c r="A40" s="12" t="s">
        <v>73</v>
      </c>
      <c r="B40" s="13"/>
      <c r="C40" s="14"/>
      <c r="D40" s="4">
        <v>467</v>
      </c>
      <c r="E40" s="4">
        <v>1016</v>
      </c>
      <c r="F40" s="5">
        <f t="shared" si="1"/>
        <v>0.4596456692913386</v>
      </c>
    </row>
    <row r="41" spans="1:6" ht="15">
      <c r="A41" s="12" t="s">
        <v>74</v>
      </c>
      <c r="B41" s="13"/>
      <c r="C41" s="14"/>
      <c r="D41" s="4">
        <v>964</v>
      </c>
      <c r="E41" s="4">
        <v>2517</v>
      </c>
      <c r="F41" s="5">
        <f t="shared" si="1"/>
        <v>0.3829956297179182</v>
      </c>
    </row>
    <row r="42" spans="1:6" ht="15" customHeight="1">
      <c r="A42" s="12" t="s">
        <v>75</v>
      </c>
      <c r="B42" s="13"/>
      <c r="C42" s="14"/>
      <c r="D42" s="4">
        <v>90</v>
      </c>
      <c r="E42" s="4">
        <v>337</v>
      </c>
      <c r="F42" s="5">
        <f t="shared" si="1"/>
        <v>0.26706231454005935</v>
      </c>
    </row>
    <row r="43" spans="1:6" ht="15">
      <c r="A43" s="12" t="s">
        <v>76</v>
      </c>
      <c r="B43" s="13"/>
      <c r="C43" s="14"/>
      <c r="D43" s="4">
        <v>47</v>
      </c>
      <c r="E43" s="4">
        <v>463</v>
      </c>
      <c r="F43" s="5">
        <f t="shared" si="1"/>
        <v>0.10151187904967603</v>
      </c>
    </row>
    <row r="44" spans="1:6" ht="15" customHeight="1">
      <c r="A44" s="12" t="s">
        <v>135</v>
      </c>
      <c r="B44" s="13"/>
      <c r="C44" s="14"/>
      <c r="D44" s="4">
        <v>39</v>
      </c>
      <c r="E44" s="4">
        <v>74</v>
      </c>
      <c r="F44" s="5">
        <f t="shared" si="1"/>
        <v>0.527027027027027</v>
      </c>
    </row>
    <row r="45" spans="1:6" ht="15" customHeight="1">
      <c r="A45" s="12" t="s">
        <v>77</v>
      </c>
      <c r="B45" s="13"/>
      <c r="C45" s="14"/>
      <c r="D45" s="4">
        <v>594</v>
      </c>
      <c r="E45" s="4">
        <v>1152</v>
      </c>
      <c r="F45" s="5">
        <f t="shared" si="1"/>
        <v>0.515625</v>
      </c>
    </row>
    <row r="46" spans="1:6" ht="15" customHeight="1">
      <c r="A46" s="12" t="s">
        <v>78</v>
      </c>
      <c r="B46" s="13"/>
      <c r="C46" s="14"/>
      <c r="D46" s="4">
        <v>1034</v>
      </c>
      <c r="E46" s="4">
        <v>2018</v>
      </c>
      <c r="F46" s="5">
        <f t="shared" si="1"/>
        <v>0.512388503468781</v>
      </c>
    </row>
    <row r="47" spans="1:6" ht="15" customHeight="1">
      <c r="A47" s="12" t="s">
        <v>79</v>
      </c>
      <c r="B47" s="13"/>
      <c r="C47" s="14"/>
      <c r="D47" s="4">
        <v>147</v>
      </c>
      <c r="E47" s="4">
        <v>798</v>
      </c>
      <c r="F47" s="5">
        <f t="shared" si="1"/>
        <v>0.18421052631578946</v>
      </c>
    </row>
    <row r="48" spans="1:6" ht="15">
      <c r="A48" s="12" t="s">
        <v>80</v>
      </c>
      <c r="B48" s="13"/>
      <c r="C48" s="14"/>
      <c r="D48" s="4">
        <v>343</v>
      </c>
      <c r="E48" s="4">
        <v>931</v>
      </c>
      <c r="F48" s="5">
        <f t="shared" si="1"/>
        <v>0.3684210526315789</v>
      </c>
    </row>
    <row r="49" spans="1:6" ht="15">
      <c r="A49" s="11" t="s">
        <v>134</v>
      </c>
      <c r="B49" s="11"/>
      <c r="C49" s="11"/>
      <c r="D49" s="8">
        <f>SUM(D29:D48)</f>
        <v>14730</v>
      </c>
      <c r="E49" s="8">
        <f>SUM(E29:E48)</f>
        <v>38238</v>
      </c>
      <c r="F49" s="9">
        <f>+D49/E49</f>
        <v>0.385218892201475</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18</v>
      </c>
      <c r="B54" s="13"/>
      <c r="C54" s="14"/>
      <c r="D54" s="4">
        <v>211</v>
      </c>
      <c r="E54" s="4">
        <v>2175</v>
      </c>
      <c r="F54" s="5">
        <f aca="true" t="shared" si="2" ref="F54:F90">+D54/E54</f>
        <v>0.09701149425287356</v>
      </c>
    </row>
    <row r="55" spans="1:6" ht="15" customHeight="1">
      <c r="A55" s="12" t="s">
        <v>19</v>
      </c>
      <c r="B55" s="13"/>
      <c r="C55" s="14"/>
      <c r="D55" s="4">
        <v>32</v>
      </c>
      <c r="E55" s="4">
        <v>224</v>
      </c>
      <c r="F55" s="5">
        <f t="shared" si="2"/>
        <v>0.14285714285714285</v>
      </c>
    </row>
    <row r="56" spans="1:6" ht="15" customHeight="1">
      <c r="A56" s="12" t="s">
        <v>20</v>
      </c>
      <c r="B56" s="13"/>
      <c r="C56" s="14"/>
      <c r="D56" s="4">
        <v>53</v>
      </c>
      <c r="E56" s="4">
        <v>152</v>
      </c>
      <c r="F56" s="5">
        <f t="shared" si="2"/>
        <v>0.34868421052631576</v>
      </c>
    </row>
    <row r="57" spans="1:6" ht="15" customHeight="1">
      <c r="A57" s="12" t="s">
        <v>21</v>
      </c>
      <c r="B57" s="13"/>
      <c r="C57" s="14"/>
      <c r="D57" s="4">
        <v>139</v>
      </c>
      <c r="E57" s="4">
        <v>731</v>
      </c>
      <c r="F57" s="5">
        <f t="shared" si="2"/>
        <v>0.19015047879616964</v>
      </c>
    </row>
    <row r="58" spans="1:6" ht="15" customHeight="1">
      <c r="A58" s="12" t="s">
        <v>22</v>
      </c>
      <c r="B58" s="13"/>
      <c r="C58" s="14"/>
      <c r="D58" s="4">
        <v>87</v>
      </c>
      <c r="E58" s="4">
        <v>474</v>
      </c>
      <c r="F58" s="5">
        <f t="shared" si="2"/>
        <v>0.18354430379746836</v>
      </c>
    </row>
    <row r="59" spans="1:6" ht="15" customHeight="1">
      <c r="A59" s="12" t="s">
        <v>23</v>
      </c>
      <c r="B59" s="13"/>
      <c r="C59" s="14"/>
      <c r="D59" s="4">
        <v>9</v>
      </c>
      <c r="E59" s="4">
        <v>36</v>
      </c>
      <c r="F59" s="5">
        <f t="shared" si="2"/>
        <v>0.25</v>
      </c>
    </row>
    <row r="60" spans="1:6" ht="15" customHeight="1">
      <c r="A60" s="12" t="s">
        <v>24</v>
      </c>
      <c r="B60" s="13"/>
      <c r="C60" s="14"/>
      <c r="D60" s="4">
        <v>7</v>
      </c>
      <c r="E60" s="4">
        <v>40</v>
      </c>
      <c r="F60" s="5">
        <f t="shared" si="2"/>
        <v>0.175</v>
      </c>
    </row>
    <row r="61" spans="1:6" ht="15" customHeight="1">
      <c r="A61" s="12" t="s">
        <v>25</v>
      </c>
      <c r="B61" s="13"/>
      <c r="C61" s="14"/>
      <c r="D61" s="4">
        <v>922</v>
      </c>
      <c r="E61" s="4">
        <v>5158</v>
      </c>
      <c r="F61" s="5">
        <f t="shared" si="2"/>
        <v>0.17875145405195814</v>
      </c>
    </row>
    <row r="62" spans="1:6" ht="15" customHeight="1">
      <c r="A62" s="12" t="s">
        <v>26</v>
      </c>
      <c r="B62" s="13"/>
      <c r="C62" s="14"/>
      <c r="D62" s="4">
        <v>501</v>
      </c>
      <c r="E62" s="4">
        <v>1324</v>
      </c>
      <c r="F62" s="5">
        <f t="shared" si="2"/>
        <v>0.3783987915407855</v>
      </c>
    </row>
    <row r="63" spans="1:6" ht="15" customHeight="1">
      <c r="A63" s="12" t="s">
        <v>27</v>
      </c>
      <c r="B63" s="13"/>
      <c r="C63" s="14"/>
      <c r="D63" s="4">
        <v>21</v>
      </c>
      <c r="E63" s="4">
        <v>50</v>
      </c>
      <c r="F63" s="5">
        <f t="shared" si="2"/>
        <v>0.42</v>
      </c>
    </row>
    <row r="64" spans="1:6" ht="15" customHeight="1">
      <c r="A64" s="12" t="s">
        <v>28</v>
      </c>
      <c r="B64" s="13"/>
      <c r="C64" s="14"/>
      <c r="D64" s="4">
        <v>30</v>
      </c>
      <c r="E64" s="4">
        <v>114</v>
      </c>
      <c r="F64" s="5">
        <f t="shared" si="2"/>
        <v>0.2631578947368421</v>
      </c>
    </row>
    <row r="65" spans="1:6" ht="15" customHeight="1">
      <c r="A65" s="12" t="s">
        <v>29</v>
      </c>
      <c r="B65" s="13"/>
      <c r="C65" s="14"/>
      <c r="D65" s="4">
        <v>801</v>
      </c>
      <c r="E65" s="4">
        <v>1640</v>
      </c>
      <c r="F65" s="5">
        <f t="shared" si="2"/>
        <v>0.48841463414634145</v>
      </c>
    </row>
    <row r="66" spans="1:6" ht="15" customHeight="1">
      <c r="A66" s="12" t="s">
        <v>30</v>
      </c>
      <c r="B66" s="13"/>
      <c r="C66" s="14"/>
      <c r="D66" s="4">
        <v>6212</v>
      </c>
      <c r="E66" s="4">
        <v>8991</v>
      </c>
      <c r="F66" s="5">
        <f t="shared" si="2"/>
        <v>0.6909131353575798</v>
      </c>
    </row>
    <row r="67" spans="1:6" ht="15" customHeight="1">
      <c r="A67" s="12" t="s">
        <v>31</v>
      </c>
      <c r="B67" s="13"/>
      <c r="C67" s="14"/>
      <c r="D67" s="4">
        <v>259</v>
      </c>
      <c r="E67" s="4">
        <v>831</v>
      </c>
      <c r="F67" s="5">
        <f t="shared" si="2"/>
        <v>0.31167268351383876</v>
      </c>
    </row>
    <row r="68" spans="1:6" ht="15" customHeight="1">
      <c r="A68" s="12" t="s">
        <v>32</v>
      </c>
      <c r="B68" s="13"/>
      <c r="C68" s="14"/>
      <c r="D68" s="4">
        <v>542</v>
      </c>
      <c r="E68" s="4">
        <v>1107</v>
      </c>
      <c r="F68" s="5">
        <f t="shared" si="2"/>
        <v>0.4896115627822945</v>
      </c>
    </row>
    <row r="69" spans="1:6" ht="15" customHeight="1">
      <c r="A69" s="12" t="s">
        <v>33</v>
      </c>
      <c r="B69" s="13"/>
      <c r="C69" s="14"/>
      <c r="D69" s="4">
        <v>162</v>
      </c>
      <c r="E69" s="4">
        <v>588</v>
      </c>
      <c r="F69" s="5">
        <f t="shared" si="2"/>
        <v>0.2755102040816326</v>
      </c>
    </row>
    <row r="70" spans="1:6" ht="15" customHeight="1">
      <c r="A70" s="12" t="s">
        <v>34</v>
      </c>
      <c r="B70" s="13"/>
      <c r="C70" s="14"/>
      <c r="D70" s="4">
        <v>381</v>
      </c>
      <c r="E70" s="4">
        <v>983</v>
      </c>
      <c r="F70" s="5">
        <f t="shared" si="2"/>
        <v>0.387589013224822</v>
      </c>
    </row>
    <row r="71" spans="1:6" ht="15" customHeight="1">
      <c r="A71" s="12" t="s">
        <v>35</v>
      </c>
      <c r="B71" s="13"/>
      <c r="C71" s="14"/>
      <c r="D71" s="4">
        <v>292</v>
      </c>
      <c r="E71" s="4">
        <v>722</v>
      </c>
      <c r="F71" s="5">
        <f t="shared" si="2"/>
        <v>0.40443213296398894</v>
      </c>
    </row>
    <row r="72" spans="1:6" ht="15" customHeight="1">
      <c r="A72" s="12" t="s">
        <v>36</v>
      </c>
      <c r="B72" s="13"/>
      <c r="C72" s="14"/>
      <c r="D72" s="4">
        <v>37</v>
      </c>
      <c r="E72" s="4">
        <v>164</v>
      </c>
      <c r="F72" s="5">
        <f t="shared" si="2"/>
        <v>0.22560975609756098</v>
      </c>
    </row>
    <row r="73" spans="1:6" ht="15" customHeight="1">
      <c r="A73" s="12" t="s">
        <v>37</v>
      </c>
      <c r="B73" s="13"/>
      <c r="C73" s="14"/>
      <c r="D73" s="4">
        <v>745</v>
      </c>
      <c r="E73" s="4">
        <v>1854</v>
      </c>
      <c r="F73" s="5">
        <f t="shared" si="2"/>
        <v>0.40183387270765913</v>
      </c>
    </row>
    <row r="74" spans="1:6" ht="15" customHeight="1">
      <c r="A74" s="12" t="s">
        <v>38</v>
      </c>
      <c r="B74" s="13"/>
      <c r="C74" s="14"/>
      <c r="D74" s="4">
        <v>90</v>
      </c>
      <c r="E74" s="4">
        <v>337</v>
      </c>
      <c r="F74" s="5">
        <f t="shared" si="2"/>
        <v>0.26706231454005935</v>
      </c>
    </row>
    <row r="75" spans="1:6" ht="15" customHeight="1">
      <c r="A75" s="12" t="s">
        <v>39</v>
      </c>
      <c r="B75" s="13"/>
      <c r="C75" s="14"/>
      <c r="D75" s="4">
        <v>47</v>
      </c>
      <c r="E75" s="4">
        <v>463</v>
      </c>
      <c r="F75" s="5">
        <f t="shared" si="2"/>
        <v>0.10151187904967603</v>
      </c>
    </row>
    <row r="76" spans="1:6" ht="15" customHeight="1">
      <c r="A76" s="12" t="s">
        <v>40</v>
      </c>
      <c r="B76" s="13"/>
      <c r="C76" s="14"/>
      <c r="D76" s="4">
        <v>3</v>
      </c>
      <c r="E76" s="4">
        <v>32</v>
      </c>
      <c r="F76" s="5">
        <f t="shared" si="2"/>
        <v>0.09375</v>
      </c>
    </row>
    <row r="77" spans="1:6" ht="15" customHeight="1">
      <c r="A77" s="12" t="s">
        <v>41</v>
      </c>
      <c r="B77" s="13"/>
      <c r="C77" s="14"/>
      <c r="D77" s="4">
        <v>1006</v>
      </c>
      <c r="E77" s="4">
        <v>1928</v>
      </c>
      <c r="F77" s="5">
        <f t="shared" si="2"/>
        <v>0.5217842323651453</v>
      </c>
    </row>
    <row r="78" spans="1:6" ht="15" customHeight="1">
      <c r="A78" s="12" t="s">
        <v>42</v>
      </c>
      <c r="B78" s="13"/>
      <c r="C78" s="14"/>
      <c r="D78" s="4">
        <v>28</v>
      </c>
      <c r="E78" s="4">
        <v>90</v>
      </c>
      <c r="F78" s="5">
        <f t="shared" si="2"/>
        <v>0.3111111111111111</v>
      </c>
    </row>
    <row r="79" spans="1:6" ht="15" customHeight="1">
      <c r="A79" s="12" t="s">
        <v>43</v>
      </c>
      <c r="B79" s="13"/>
      <c r="C79" s="14"/>
      <c r="D79" s="4">
        <v>147</v>
      </c>
      <c r="E79" s="4">
        <v>798</v>
      </c>
      <c r="F79" s="5">
        <f t="shared" si="2"/>
        <v>0.18421052631578946</v>
      </c>
    </row>
    <row r="80" spans="1:6" ht="15" customHeight="1">
      <c r="A80" s="12" t="s">
        <v>44</v>
      </c>
      <c r="B80" s="13"/>
      <c r="C80" s="14"/>
      <c r="D80" s="4">
        <v>343</v>
      </c>
      <c r="E80" s="4">
        <v>931</v>
      </c>
      <c r="F80" s="5">
        <f t="shared" si="2"/>
        <v>0.3684210526315789</v>
      </c>
    </row>
    <row r="81" spans="1:6" ht="15" customHeight="1">
      <c r="A81" s="12" t="s">
        <v>192</v>
      </c>
      <c r="B81" s="13"/>
      <c r="C81" s="14"/>
      <c r="D81" s="4">
        <v>0</v>
      </c>
      <c r="E81" s="4">
        <v>61</v>
      </c>
      <c r="F81" s="5">
        <f t="shared" si="2"/>
        <v>0</v>
      </c>
    </row>
    <row r="82" spans="1:6" ht="15" customHeight="1">
      <c r="A82" s="12" t="s">
        <v>45</v>
      </c>
      <c r="B82" s="13"/>
      <c r="C82" s="14"/>
      <c r="D82" s="4">
        <v>174</v>
      </c>
      <c r="E82" s="4">
        <v>295</v>
      </c>
      <c r="F82" s="5">
        <f t="shared" si="2"/>
        <v>0.5898305084745763</v>
      </c>
    </row>
    <row r="83" spans="1:6" ht="15" customHeight="1">
      <c r="A83" s="12" t="s">
        <v>46</v>
      </c>
      <c r="B83" s="13"/>
      <c r="C83" s="14"/>
      <c r="D83" s="4">
        <v>577</v>
      </c>
      <c r="E83" s="4">
        <v>1070</v>
      </c>
      <c r="F83" s="5">
        <f t="shared" si="2"/>
        <v>0.5392523364485982</v>
      </c>
    </row>
    <row r="84" spans="1:6" ht="15" customHeight="1">
      <c r="A84" s="12" t="s">
        <v>47</v>
      </c>
      <c r="B84" s="13"/>
      <c r="C84" s="14"/>
      <c r="D84" s="4">
        <v>39</v>
      </c>
      <c r="E84" s="4">
        <v>74</v>
      </c>
      <c r="F84" s="5">
        <f t="shared" si="2"/>
        <v>0.527027027027027</v>
      </c>
    </row>
    <row r="85" spans="1:6" ht="15" customHeight="1">
      <c r="A85" s="12" t="s">
        <v>48</v>
      </c>
      <c r="B85" s="13"/>
      <c r="C85" s="14"/>
      <c r="D85" s="4">
        <v>14</v>
      </c>
      <c r="E85" s="4">
        <v>102</v>
      </c>
      <c r="F85" s="5">
        <f t="shared" si="2"/>
        <v>0.13725490196078433</v>
      </c>
    </row>
    <row r="86" spans="1:6" ht="15" customHeight="1">
      <c r="A86" s="12" t="s">
        <v>49</v>
      </c>
      <c r="B86" s="13"/>
      <c r="C86" s="14"/>
      <c r="D86" s="4">
        <v>0</v>
      </c>
      <c r="E86" s="4">
        <v>23</v>
      </c>
      <c r="F86" s="5">
        <f t="shared" si="2"/>
        <v>0</v>
      </c>
    </row>
    <row r="87" spans="1:6" ht="15" customHeight="1">
      <c r="A87" s="12" t="s">
        <v>50</v>
      </c>
      <c r="B87" s="13"/>
      <c r="C87" s="14"/>
      <c r="D87" s="4">
        <v>620</v>
      </c>
      <c r="E87" s="4">
        <v>4130</v>
      </c>
      <c r="F87" s="5">
        <f t="shared" si="2"/>
        <v>0.15012106537530268</v>
      </c>
    </row>
    <row r="88" spans="1:6" ht="15" customHeight="1">
      <c r="A88" s="12" t="s">
        <v>51</v>
      </c>
      <c r="B88" s="13"/>
      <c r="C88" s="14"/>
      <c r="D88" s="4">
        <v>77</v>
      </c>
      <c r="E88" s="4">
        <v>179</v>
      </c>
      <c r="F88" s="5">
        <f t="shared" si="2"/>
        <v>0.4301675977653631</v>
      </c>
    </row>
    <row r="89" spans="1:6" ht="15" customHeight="1">
      <c r="A89" s="12" t="s">
        <v>52</v>
      </c>
      <c r="B89" s="13"/>
      <c r="C89" s="14"/>
      <c r="D89" s="4">
        <v>105</v>
      </c>
      <c r="E89" s="4">
        <v>319</v>
      </c>
      <c r="F89" s="5">
        <f t="shared" si="2"/>
        <v>0.329153605015674</v>
      </c>
    </row>
    <row r="90" spans="1:6" ht="15" customHeight="1">
      <c r="A90" s="12" t="s">
        <v>53</v>
      </c>
      <c r="B90" s="13"/>
      <c r="C90" s="14"/>
      <c r="D90" s="4">
        <v>14</v>
      </c>
      <c r="E90" s="4">
        <v>50</v>
      </c>
      <c r="F90" s="5">
        <f t="shared" si="2"/>
        <v>0.28</v>
      </c>
    </row>
    <row r="91" spans="1:6" ht="15">
      <c r="A91" s="11" t="s">
        <v>134</v>
      </c>
      <c r="B91" s="11"/>
      <c r="C91" s="11"/>
      <c r="D91" s="8">
        <f>SUM(D54:D90)</f>
        <v>14727</v>
      </c>
      <c r="E91" s="8">
        <f>SUM(E54:E90)</f>
        <v>38240</v>
      </c>
      <c r="F91" s="9">
        <f>+D91/E91</f>
        <v>0.3851202928870293</v>
      </c>
    </row>
  </sheetData>
  <mergeCells count="86">
    <mergeCell ref="A12:B12"/>
    <mergeCell ref="C12:F12"/>
    <mergeCell ref="B2:F2"/>
    <mergeCell ref="B3:F3"/>
    <mergeCell ref="B4:F4"/>
    <mergeCell ref="B5:F5"/>
    <mergeCell ref="B6:F6"/>
    <mergeCell ref="B7:F7"/>
    <mergeCell ref="B8:F8"/>
    <mergeCell ref="B9:F9"/>
    <mergeCell ref="B10:F10"/>
    <mergeCell ref="A11:B11"/>
    <mergeCell ref="C11:F11"/>
    <mergeCell ref="A28:C28"/>
    <mergeCell ref="A13:B13"/>
    <mergeCell ref="C13:F13"/>
    <mergeCell ref="A15:F15"/>
    <mergeCell ref="A16:C16"/>
    <mergeCell ref="A17:C17"/>
    <mergeCell ref="A20:F20"/>
    <mergeCell ref="A21:C21"/>
    <mergeCell ref="A22:C22"/>
    <mergeCell ref="A23:C23"/>
    <mergeCell ref="A24:C24"/>
    <mergeCell ref="A27:F27"/>
    <mergeCell ref="A40:C40"/>
    <mergeCell ref="A29:C29"/>
    <mergeCell ref="A30:C30"/>
    <mergeCell ref="A31:C31"/>
    <mergeCell ref="A32:C32"/>
    <mergeCell ref="A33:C33"/>
    <mergeCell ref="A34:C34"/>
    <mergeCell ref="A35:C35"/>
    <mergeCell ref="A36:C36"/>
    <mergeCell ref="A37:C37"/>
    <mergeCell ref="A38:C38"/>
    <mergeCell ref="A39:C39"/>
    <mergeCell ref="A54:C54"/>
    <mergeCell ref="A41:C41"/>
    <mergeCell ref="A42:C42"/>
    <mergeCell ref="A43:C43"/>
    <mergeCell ref="A44:C44"/>
    <mergeCell ref="A45:C45"/>
    <mergeCell ref="A46:C46"/>
    <mergeCell ref="A47:C47"/>
    <mergeCell ref="A48:C48"/>
    <mergeCell ref="A49:C49"/>
    <mergeCell ref="A52:F52"/>
    <mergeCell ref="A53:C53"/>
    <mergeCell ref="A68:C68"/>
    <mergeCell ref="A55:C55"/>
    <mergeCell ref="A56:C56"/>
    <mergeCell ref="A57:C57"/>
    <mergeCell ref="A58:C58"/>
    <mergeCell ref="A59:C59"/>
    <mergeCell ref="A60:C60"/>
    <mergeCell ref="A84:C84"/>
    <mergeCell ref="A85:C85"/>
    <mergeCell ref="A86:C86"/>
    <mergeCell ref="A75:C75"/>
    <mergeCell ref="A76:C76"/>
    <mergeCell ref="A77:C77"/>
    <mergeCell ref="A78:C78"/>
    <mergeCell ref="A79:C79"/>
    <mergeCell ref="A80:C80"/>
    <mergeCell ref="A61:C61"/>
    <mergeCell ref="A62:C62"/>
    <mergeCell ref="A81:C81"/>
    <mergeCell ref="A82:C82"/>
    <mergeCell ref="A83:C83"/>
    <mergeCell ref="A69:C69"/>
    <mergeCell ref="A70:C70"/>
    <mergeCell ref="A71:C71"/>
    <mergeCell ref="A72:C72"/>
    <mergeCell ref="A73:C73"/>
    <mergeCell ref="A74:C74"/>
    <mergeCell ref="A63:C63"/>
    <mergeCell ref="A64:C64"/>
    <mergeCell ref="A65:C65"/>
    <mergeCell ref="A66:C66"/>
    <mergeCell ref="A67:C67"/>
    <mergeCell ref="A87:C87"/>
    <mergeCell ref="A88:C88"/>
    <mergeCell ref="A89:C89"/>
    <mergeCell ref="A90:C90"/>
    <mergeCell ref="A91:C91"/>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0"/>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154</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6" ht="15">
      <c r="A17" s="16" t="s">
        <v>131</v>
      </c>
      <c r="B17" s="17"/>
      <c r="C17" s="18"/>
      <c r="D17" s="4">
        <v>10106</v>
      </c>
      <c r="E17" s="4">
        <v>24863</v>
      </c>
      <c r="F17" s="5">
        <f>+D17/E17</f>
        <v>0.40646744157985765</v>
      </c>
    </row>
    <row r="20" spans="1:6" ht="15">
      <c r="A20" s="19" t="s">
        <v>60</v>
      </c>
      <c r="B20" s="19"/>
      <c r="C20" s="19"/>
      <c r="D20" s="19"/>
      <c r="E20" s="19"/>
      <c r="F20" s="19"/>
    </row>
    <row r="21" spans="1:6" ht="30">
      <c r="A21" s="15" t="s">
        <v>6</v>
      </c>
      <c r="B21" s="15"/>
      <c r="C21" s="15"/>
      <c r="D21" s="7" t="s">
        <v>54</v>
      </c>
      <c r="E21" s="7" t="s">
        <v>55</v>
      </c>
      <c r="F21" s="7" t="s">
        <v>56</v>
      </c>
    </row>
    <row r="22" spans="1:6" ht="15">
      <c r="A22" s="20" t="s">
        <v>132</v>
      </c>
      <c r="B22" s="20"/>
      <c r="C22" s="20"/>
      <c r="D22" s="4">
        <v>9272</v>
      </c>
      <c r="E22" s="4">
        <v>22757</v>
      </c>
      <c r="F22" s="5">
        <f aca="true" t="shared" si="0" ref="F22:F23">+D22/E22</f>
        <v>0.40743507492200204</v>
      </c>
    </row>
    <row r="23" spans="1:6" ht="15">
      <c r="A23" s="20" t="s">
        <v>133</v>
      </c>
      <c r="B23" s="20"/>
      <c r="C23" s="20"/>
      <c r="D23" s="4">
        <v>834</v>
      </c>
      <c r="E23" s="4">
        <v>2106</v>
      </c>
      <c r="F23" s="5">
        <f t="shared" si="0"/>
        <v>0.396011396011396</v>
      </c>
    </row>
    <row r="24" spans="1:6" ht="15">
      <c r="A24" s="11" t="s">
        <v>134</v>
      </c>
      <c r="B24" s="11"/>
      <c r="C24" s="11"/>
      <c r="D24" s="8">
        <f>SUM(D22:D23)</f>
        <v>10106</v>
      </c>
      <c r="E24" s="8">
        <f>SUM(E22:E23)</f>
        <v>24863</v>
      </c>
      <c r="F24" s="9">
        <f>+D24/E24</f>
        <v>0.40646744157985765</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316</v>
      </c>
      <c r="E29" s="4">
        <v>914</v>
      </c>
      <c r="F29" s="5">
        <f>+D29/E29</f>
        <v>0.34573304157549234</v>
      </c>
    </row>
    <row r="30" spans="1:6" ht="15">
      <c r="A30" s="12" t="s">
        <v>63</v>
      </c>
      <c r="B30" s="13"/>
      <c r="C30" s="14"/>
      <c r="D30" s="4">
        <v>32</v>
      </c>
      <c r="E30" s="4">
        <v>151</v>
      </c>
      <c r="F30" s="5">
        <f aca="true" t="shared" si="1" ref="F30:F48">+D30/E30</f>
        <v>0.2119205298013245</v>
      </c>
    </row>
    <row r="31" spans="1:6" ht="15">
      <c r="A31" s="12" t="s">
        <v>64</v>
      </c>
      <c r="B31" s="13"/>
      <c r="C31" s="14"/>
      <c r="D31" s="4">
        <v>91</v>
      </c>
      <c r="E31" s="4">
        <v>288</v>
      </c>
      <c r="F31" s="5">
        <f t="shared" si="1"/>
        <v>0.3159722222222222</v>
      </c>
    </row>
    <row r="32" spans="1:6" ht="15">
      <c r="A32" s="12" t="s">
        <v>65</v>
      </c>
      <c r="B32" s="13"/>
      <c r="C32" s="14"/>
      <c r="D32" s="4">
        <v>142</v>
      </c>
      <c r="E32" s="4">
        <v>431</v>
      </c>
      <c r="F32" s="5">
        <f t="shared" si="1"/>
        <v>0.3294663573085847</v>
      </c>
    </row>
    <row r="33" spans="1:6" ht="15" customHeight="1">
      <c r="A33" s="12" t="s">
        <v>66</v>
      </c>
      <c r="B33" s="13"/>
      <c r="C33" s="14"/>
      <c r="D33" s="4">
        <v>173</v>
      </c>
      <c r="E33" s="4">
        <v>409</v>
      </c>
      <c r="F33" s="5">
        <f t="shared" si="1"/>
        <v>0.4229828850855746</v>
      </c>
    </row>
    <row r="34" spans="1:6" ht="15" customHeight="1">
      <c r="A34" s="12" t="s">
        <v>67</v>
      </c>
      <c r="B34" s="13"/>
      <c r="C34" s="14"/>
      <c r="D34" s="4">
        <v>52</v>
      </c>
      <c r="E34" s="4">
        <v>274</v>
      </c>
      <c r="F34" s="5">
        <f t="shared" si="1"/>
        <v>0.1897810218978102</v>
      </c>
    </row>
    <row r="35" spans="1:6" ht="15" customHeight="1">
      <c r="A35" s="12" t="s">
        <v>68</v>
      </c>
      <c r="B35" s="13"/>
      <c r="C35" s="14"/>
      <c r="D35" s="4">
        <v>440</v>
      </c>
      <c r="E35" s="4">
        <v>880</v>
      </c>
      <c r="F35" s="5">
        <f t="shared" si="1"/>
        <v>0.5</v>
      </c>
    </row>
    <row r="36" spans="1:6" ht="15" customHeight="1">
      <c r="A36" s="12" t="s">
        <v>69</v>
      </c>
      <c r="B36" s="13"/>
      <c r="C36" s="14"/>
      <c r="D36" s="4">
        <v>533</v>
      </c>
      <c r="E36" s="4">
        <v>1271</v>
      </c>
      <c r="F36" s="5">
        <f t="shared" si="1"/>
        <v>0.41935483870967744</v>
      </c>
    </row>
    <row r="37" spans="1:6" ht="15">
      <c r="A37" s="12" t="s">
        <v>70</v>
      </c>
      <c r="B37" s="13"/>
      <c r="C37" s="14"/>
      <c r="D37" s="4">
        <v>3465</v>
      </c>
      <c r="E37" s="4">
        <v>9164</v>
      </c>
      <c r="F37" s="5">
        <f t="shared" si="1"/>
        <v>0.37810999563509384</v>
      </c>
    </row>
    <row r="38" spans="1:6" ht="15">
      <c r="A38" s="12" t="s">
        <v>71</v>
      </c>
      <c r="B38" s="13"/>
      <c r="C38" s="14"/>
      <c r="D38" s="4">
        <v>310</v>
      </c>
      <c r="E38" s="4">
        <v>543</v>
      </c>
      <c r="F38" s="5">
        <f t="shared" si="1"/>
        <v>0.570902394106814</v>
      </c>
    </row>
    <row r="39" spans="1:6" ht="15" customHeight="1">
      <c r="A39" s="12" t="s">
        <v>72</v>
      </c>
      <c r="B39" s="13"/>
      <c r="C39" s="14"/>
      <c r="D39" s="4">
        <v>168</v>
      </c>
      <c r="E39" s="4">
        <v>909</v>
      </c>
      <c r="F39" s="5">
        <f t="shared" si="1"/>
        <v>0.1848184818481848</v>
      </c>
    </row>
    <row r="40" spans="1:6" ht="15" customHeight="1">
      <c r="A40" s="12" t="s">
        <v>73</v>
      </c>
      <c r="B40" s="13"/>
      <c r="C40" s="14"/>
      <c r="D40" s="4">
        <v>428</v>
      </c>
      <c r="E40" s="4">
        <v>967</v>
      </c>
      <c r="F40" s="5">
        <f t="shared" si="1"/>
        <v>0.44260599793174765</v>
      </c>
    </row>
    <row r="41" spans="1:6" ht="15">
      <c r="A41" s="12" t="s">
        <v>74</v>
      </c>
      <c r="B41" s="13"/>
      <c r="C41" s="14"/>
      <c r="D41" s="4">
        <v>730</v>
      </c>
      <c r="E41" s="4">
        <v>1512</v>
      </c>
      <c r="F41" s="5">
        <f t="shared" si="1"/>
        <v>0.4828042328042328</v>
      </c>
    </row>
    <row r="42" spans="1:6" ht="15" customHeight="1">
      <c r="A42" s="12" t="s">
        <v>75</v>
      </c>
      <c r="B42" s="13"/>
      <c r="C42" s="14"/>
      <c r="D42" s="4">
        <v>135</v>
      </c>
      <c r="E42" s="4">
        <v>335</v>
      </c>
      <c r="F42" s="5">
        <f t="shared" si="1"/>
        <v>0.40298507462686567</v>
      </c>
    </row>
    <row r="43" spans="1:6" ht="15">
      <c r="A43" s="12" t="s">
        <v>76</v>
      </c>
      <c r="B43" s="13"/>
      <c r="C43" s="14"/>
      <c r="D43" s="4">
        <v>51</v>
      </c>
      <c r="E43" s="4">
        <v>333</v>
      </c>
      <c r="F43" s="5">
        <f t="shared" si="1"/>
        <v>0.15315315315315314</v>
      </c>
    </row>
    <row r="44" spans="1:6" ht="15" customHeight="1">
      <c r="A44" s="12" t="s">
        <v>135</v>
      </c>
      <c r="B44" s="13"/>
      <c r="C44" s="14"/>
      <c r="D44" s="4">
        <v>7</v>
      </c>
      <c r="E44" s="4">
        <v>27</v>
      </c>
      <c r="F44" s="5">
        <f t="shared" si="1"/>
        <v>0.25925925925925924</v>
      </c>
    </row>
    <row r="45" spans="1:6" ht="15" customHeight="1">
      <c r="A45" s="12" t="s">
        <v>77</v>
      </c>
      <c r="B45" s="13"/>
      <c r="C45" s="14"/>
      <c r="D45" s="4">
        <v>2047</v>
      </c>
      <c r="E45" s="4">
        <v>4116</v>
      </c>
      <c r="F45" s="5">
        <f t="shared" si="1"/>
        <v>0.49732750242954327</v>
      </c>
    </row>
    <row r="46" spans="1:6" ht="15" customHeight="1">
      <c r="A46" s="12" t="s">
        <v>78</v>
      </c>
      <c r="B46" s="13"/>
      <c r="C46" s="14"/>
      <c r="D46" s="4">
        <v>622</v>
      </c>
      <c r="E46" s="4">
        <v>1220</v>
      </c>
      <c r="F46" s="5">
        <f t="shared" si="1"/>
        <v>0.5098360655737705</v>
      </c>
    </row>
    <row r="47" spans="1:6" ht="15" customHeight="1">
      <c r="A47" s="12" t="s">
        <v>79</v>
      </c>
      <c r="B47" s="13"/>
      <c r="C47" s="14"/>
      <c r="D47" s="4">
        <v>119</v>
      </c>
      <c r="E47" s="4">
        <v>626</v>
      </c>
      <c r="F47" s="5">
        <f t="shared" si="1"/>
        <v>0.1900958466453674</v>
      </c>
    </row>
    <row r="48" spans="1:6" ht="15">
      <c r="A48" s="12" t="s">
        <v>80</v>
      </c>
      <c r="B48" s="13"/>
      <c r="C48" s="14"/>
      <c r="D48" s="4">
        <v>245</v>
      </c>
      <c r="E48" s="4">
        <v>493</v>
      </c>
      <c r="F48" s="5">
        <f t="shared" si="1"/>
        <v>0.4969574036511156</v>
      </c>
    </row>
    <row r="49" spans="1:6" ht="15">
      <c r="A49" s="11" t="s">
        <v>134</v>
      </c>
      <c r="B49" s="11"/>
      <c r="C49" s="11"/>
      <c r="D49" s="8">
        <f>SUM(D29:D48)</f>
        <v>10106</v>
      </c>
      <c r="E49" s="8">
        <f>SUM(E29:E48)</f>
        <v>24863</v>
      </c>
      <c r="F49" s="9">
        <f>+D49/E49</f>
        <v>0.40646744157985765</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81</v>
      </c>
      <c r="B54" s="13"/>
      <c r="C54" s="14"/>
      <c r="D54" s="4">
        <v>0</v>
      </c>
      <c r="E54" s="4">
        <v>9</v>
      </c>
      <c r="F54" s="5">
        <f aca="true" t="shared" si="2" ref="F54:F109">+D54/E54</f>
        <v>0</v>
      </c>
    </row>
    <row r="55" spans="1:6" ht="15" customHeight="1">
      <c r="A55" s="12" t="s">
        <v>82</v>
      </c>
      <c r="B55" s="13"/>
      <c r="C55" s="14"/>
      <c r="D55" s="4">
        <v>0</v>
      </c>
      <c r="E55" s="4">
        <v>76</v>
      </c>
      <c r="F55" s="5">
        <f t="shared" si="2"/>
        <v>0</v>
      </c>
    </row>
    <row r="56" spans="1:6" ht="15" customHeight="1">
      <c r="A56" s="12" t="s">
        <v>83</v>
      </c>
      <c r="B56" s="13"/>
      <c r="C56" s="14"/>
      <c r="D56" s="4">
        <v>0</v>
      </c>
      <c r="E56" s="4">
        <v>130</v>
      </c>
      <c r="F56" s="5">
        <f t="shared" si="2"/>
        <v>0</v>
      </c>
    </row>
    <row r="57" spans="1:6" ht="15" customHeight="1">
      <c r="A57" s="12" t="s">
        <v>84</v>
      </c>
      <c r="B57" s="13"/>
      <c r="C57" s="14"/>
      <c r="D57" s="4">
        <v>0</v>
      </c>
      <c r="E57" s="4">
        <v>3</v>
      </c>
      <c r="F57" s="5">
        <f t="shared" si="2"/>
        <v>0</v>
      </c>
    </row>
    <row r="58" spans="1:6" ht="15" customHeight="1">
      <c r="A58" s="12" t="s">
        <v>85</v>
      </c>
      <c r="B58" s="13"/>
      <c r="C58" s="14"/>
      <c r="D58" s="4">
        <v>0</v>
      </c>
      <c r="E58" s="4">
        <v>32</v>
      </c>
      <c r="F58" s="5">
        <f t="shared" si="2"/>
        <v>0</v>
      </c>
    </row>
    <row r="59" spans="1:6" ht="15" customHeight="1">
      <c r="A59" s="12" t="s">
        <v>86</v>
      </c>
      <c r="B59" s="13"/>
      <c r="C59" s="14"/>
      <c r="D59" s="4">
        <v>0</v>
      </c>
      <c r="E59" s="4">
        <v>16</v>
      </c>
      <c r="F59" s="5">
        <f t="shared" si="2"/>
        <v>0</v>
      </c>
    </row>
    <row r="60" spans="1:6" ht="15" customHeight="1">
      <c r="A60" s="12" t="s">
        <v>87</v>
      </c>
      <c r="B60" s="13"/>
      <c r="C60" s="14"/>
      <c r="D60" s="4">
        <v>1190</v>
      </c>
      <c r="E60" s="4">
        <v>1283</v>
      </c>
      <c r="F60" s="5">
        <f t="shared" si="2"/>
        <v>0.9275136399064692</v>
      </c>
    </row>
    <row r="61" spans="1:6" ht="15" customHeight="1">
      <c r="A61" s="12" t="s">
        <v>136</v>
      </c>
      <c r="B61" s="13"/>
      <c r="C61" s="14"/>
      <c r="D61" s="4">
        <v>0</v>
      </c>
      <c r="E61" s="4">
        <v>3</v>
      </c>
      <c r="F61" s="5">
        <f t="shared" si="2"/>
        <v>0</v>
      </c>
    </row>
    <row r="62" spans="1:6" ht="15" customHeight="1">
      <c r="A62" s="12" t="s">
        <v>88</v>
      </c>
      <c r="B62" s="13"/>
      <c r="C62" s="14"/>
      <c r="D62" s="4">
        <v>0</v>
      </c>
      <c r="E62" s="4">
        <v>2</v>
      </c>
      <c r="F62" s="5">
        <f t="shared" si="2"/>
        <v>0</v>
      </c>
    </row>
    <row r="63" spans="1:6" ht="15" customHeight="1">
      <c r="A63" s="12" t="s">
        <v>137</v>
      </c>
      <c r="B63" s="13"/>
      <c r="C63" s="14"/>
      <c r="D63" s="4">
        <v>0</v>
      </c>
      <c r="E63" s="4">
        <v>7</v>
      </c>
      <c r="F63" s="5">
        <f t="shared" si="2"/>
        <v>0</v>
      </c>
    </row>
    <row r="64" spans="1:6" ht="15" customHeight="1">
      <c r="A64" s="12" t="s">
        <v>138</v>
      </c>
      <c r="B64" s="13"/>
      <c r="C64" s="14"/>
      <c r="D64" s="4">
        <v>0</v>
      </c>
      <c r="E64" s="4">
        <v>9</v>
      </c>
      <c r="F64" s="5">
        <f t="shared" si="2"/>
        <v>0</v>
      </c>
    </row>
    <row r="65" spans="1:6" ht="15" customHeight="1">
      <c r="A65" s="12" t="s">
        <v>139</v>
      </c>
      <c r="B65" s="13"/>
      <c r="C65" s="14"/>
      <c r="D65" s="4">
        <v>0</v>
      </c>
      <c r="E65" s="4">
        <v>17</v>
      </c>
      <c r="F65" s="5">
        <f t="shared" si="2"/>
        <v>0</v>
      </c>
    </row>
    <row r="66" spans="1:6" ht="15" customHeight="1">
      <c r="A66" s="12" t="s">
        <v>89</v>
      </c>
      <c r="B66" s="13"/>
      <c r="C66" s="14"/>
      <c r="D66" s="4">
        <v>0</v>
      </c>
      <c r="E66" s="4">
        <v>18</v>
      </c>
      <c r="F66" s="5">
        <f t="shared" si="2"/>
        <v>0</v>
      </c>
    </row>
    <row r="67" spans="1:6" ht="15">
      <c r="A67" s="12" t="s">
        <v>90</v>
      </c>
      <c r="B67" s="13"/>
      <c r="C67" s="14"/>
      <c r="D67" s="4">
        <v>0</v>
      </c>
      <c r="E67" s="4">
        <v>23</v>
      </c>
      <c r="F67" s="5">
        <f t="shared" si="2"/>
        <v>0</v>
      </c>
    </row>
    <row r="68" spans="1:6" ht="15" customHeight="1">
      <c r="A68" s="12" t="s">
        <v>91</v>
      </c>
      <c r="B68" s="13"/>
      <c r="C68" s="14"/>
      <c r="D68" s="4">
        <v>0</v>
      </c>
      <c r="E68" s="4">
        <v>31</v>
      </c>
      <c r="F68" s="5">
        <f t="shared" si="2"/>
        <v>0</v>
      </c>
    </row>
    <row r="69" spans="1:6" ht="15" customHeight="1">
      <c r="A69" s="12" t="s">
        <v>92</v>
      </c>
      <c r="B69" s="13"/>
      <c r="C69" s="14"/>
      <c r="D69" s="4">
        <v>0</v>
      </c>
      <c r="E69" s="4">
        <v>293</v>
      </c>
      <c r="F69" s="5">
        <f t="shared" si="2"/>
        <v>0</v>
      </c>
    </row>
    <row r="70" spans="1:6" ht="15" customHeight="1">
      <c r="A70" s="12" t="s">
        <v>140</v>
      </c>
      <c r="B70" s="13"/>
      <c r="C70" s="14"/>
      <c r="D70" s="4">
        <v>0</v>
      </c>
      <c r="E70" s="4">
        <v>43</v>
      </c>
      <c r="F70" s="5">
        <f t="shared" si="2"/>
        <v>0</v>
      </c>
    </row>
    <row r="71" spans="1:6" ht="15" customHeight="1">
      <c r="A71" s="12" t="s">
        <v>93</v>
      </c>
      <c r="B71" s="13"/>
      <c r="C71" s="14"/>
      <c r="D71" s="4">
        <v>17</v>
      </c>
      <c r="E71" s="4">
        <v>98</v>
      </c>
      <c r="F71" s="5">
        <f t="shared" si="2"/>
        <v>0.17346938775510204</v>
      </c>
    </row>
    <row r="72" spans="1:6" ht="15" customHeight="1">
      <c r="A72" s="12" t="s">
        <v>141</v>
      </c>
      <c r="B72" s="13"/>
      <c r="C72" s="14"/>
      <c r="D72" s="4">
        <v>7</v>
      </c>
      <c r="E72" s="4">
        <v>27</v>
      </c>
      <c r="F72" s="5">
        <f t="shared" si="2"/>
        <v>0.25925925925925924</v>
      </c>
    </row>
    <row r="73" spans="1:6" ht="15" customHeight="1">
      <c r="A73" s="12" t="s">
        <v>142</v>
      </c>
      <c r="B73" s="13"/>
      <c r="C73" s="14"/>
      <c r="D73" s="4">
        <v>0</v>
      </c>
      <c r="E73" s="4">
        <v>35</v>
      </c>
      <c r="F73" s="5">
        <f t="shared" si="2"/>
        <v>0</v>
      </c>
    </row>
    <row r="74" spans="1:6" ht="15" customHeight="1">
      <c r="A74" s="12" t="s">
        <v>94</v>
      </c>
      <c r="B74" s="13"/>
      <c r="C74" s="14"/>
      <c r="D74" s="4">
        <v>0</v>
      </c>
      <c r="E74" s="4">
        <v>81</v>
      </c>
      <c r="F74" s="5">
        <f t="shared" si="2"/>
        <v>0</v>
      </c>
    </row>
    <row r="75" spans="1:6" ht="15" customHeight="1">
      <c r="A75" s="12" t="s">
        <v>96</v>
      </c>
      <c r="B75" s="13"/>
      <c r="C75" s="14"/>
      <c r="D75" s="4">
        <v>34</v>
      </c>
      <c r="E75" s="4">
        <v>135</v>
      </c>
      <c r="F75" s="5">
        <f t="shared" si="2"/>
        <v>0.2518518518518518</v>
      </c>
    </row>
    <row r="76" spans="1:6" ht="15" customHeight="1">
      <c r="A76" s="12" t="s">
        <v>97</v>
      </c>
      <c r="B76" s="13"/>
      <c r="C76" s="14"/>
      <c r="D76" s="4">
        <v>282</v>
      </c>
      <c r="E76" s="4">
        <v>779</v>
      </c>
      <c r="F76" s="5">
        <f t="shared" si="2"/>
        <v>0.362002567394095</v>
      </c>
    </row>
    <row r="77" spans="1:6" ht="15" customHeight="1">
      <c r="A77" s="12" t="s">
        <v>98</v>
      </c>
      <c r="B77" s="13"/>
      <c r="C77" s="14"/>
      <c r="D77" s="4">
        <v>53</v>
      </c>
      <c r="E77" s="4">
        <v>79</v>
      </c>
      <c r="F77" s="5">
        <f t="shared" si="2"/>
        <v>0.6708860759493671</v>
      </c>
    </row>
    <row r="78" spans="1:6" ht="15" customHeight="1">
      <c r="A78" s="12" t="s">
        <v>99</v>
      </c>
      <c r="B78" s="13"/>
      <c r="C78" s="14"/>
      <c r="D78" s="4">
        <v>314</v>
      </c>
      <c r="E78" s="4">
        <v>545</v>
      </c>
      <c r="F78" s="5">
        <f t="shared" si="2"/>
        <v>0.5761467889908257</v>
      </c>
    </row>
    <row r="79" spans="1:6" ht="15" customHeight="1">
      <c r="A79" s="12" t="s">
        <v>100</v>
      </c>
      <c r="B79" s="13"/>
      <c r="C79" s="14"/>
      <c r="D79" s="4">
        <v>43</v>
      </c>
      <c r="E79" s="4">
        <v>62</v>
      </c>
      <c r="F79" s="5">
        <f t="shared" si="2"/>
        <v>0.6935483870967742</v>
      </c>
    </row>
    <row r="80" spans="1:6" ht="15" customHeight="1">
      <c r="A80" s="12" t="s">
        <v>101</v>
      </c>
      <c r="B80" s="13"/>
      <c r="C80" s="14"/>
      <c r="D80" s="4">
        <v>28</v>
      </c>
      <c r="E80" s="4">
        <v>55</v>
      </c>
      <c r="F80" s="5">
        <f t="shared" si="2"/>
        <v>0.509090909090909</v>
      </c>
    </row>
    <row r="81" spans="1:6" ht="15" customHeight="1">
      <c r="A81" s="12" t="s">
        <v>103</v>
      </c>
      <c r="B81" s="13"/>
      <c r="C81" s="14"/>
      <c r="D81" s="4">
        <v>25</v>
      </c>
      <c r="E81" s="4">
        <v>571</v>
      </c>
      <c r="F81" s="5">
        <f t="shared" si="2"/>
        <v>0.043782837127845885</v>
      </c>
    </row>
    <row r="82" spans="1:6" ht="15" customHeight="1">
      <c r="A82" s="12" t="s">
        <v>104</v>
      </c>
      <c r="B82" s="13"/>
      <c r="C82" s="14"/>
      <c r="D82" s="4">
        <v>52</v>
      </c>
      <c r="E82" s="4">
        <v>242</v>
      </c>
      <c r="F82" s="5">
        <f t="shared" si="2"/>
        <v>0.21487603305785125</v>
      </c>
    </row>
    <row r="83" spans="1:6" ht="15" customHeight="1">
      <c r="A83" s="12" t="s">
        <v>105</v>
      </c>
      <c r="B83" s="13"/>
      <c r="C83" s="14"/>
      <c r="D83" s="4">
        <v>51</v>
      </c>
      <c r="E83" s="4">
        <v>151</v>
      </c>
      <c r="F83" s="5">
        <f t="shared" si="2"/>
        <v>0.33774834437086093</v>
      </c>
    </row>
    <row r="84" spans="1:6" ht="15" customHeight="1">
      <c r="A84" s="12" t="s">
        <v>106</v>
      </c>
      <c r="B84" s="13"/>
      <c r="C84" s="14"/>
      <c r="D84" s="4">
        <v>54</v>
      </c>
      <c r="E84" s="4">
        <v>162</v>
      </c>
      <c r="F84" s="5">
        <f t="shared" si="2"/>
        <v>0.3333333333333333</v>
      </c>
    </row>
    <row r="85" spans="1:6" ht="15" customHeight="1">
      <c r="A85" s="12" t="s">
        <v>107</v>
      </c>
      <c r="B85" s="13"/>
      <c r="C85" s="14"/>
      <c r="D85" s="4">
        <v>202</v>
      </c>
      <c r="E85" s="4">
        <v>302</v>
      </c>
      <c r="F85" s="5">
        <f t="shared" si="2"/>
        <v>0.6688741721854304</v>
      </c>
    </row>
    <row r="86" spans="1:6" ht="15" customHeight="1">
      <c r="A86" s="12" t="s">
        <v>108</v>
      </c>
      <c r="B86" s="13"/>
      <c r="C86" s="14"/>
      <c r="D86" s="4">
        <v>40</v>
      </c>
      <c r="E86" s="4">
        <v>135</v>
      </c>
      <c r="F86" s="5">
        <f t="shared" si="2"/>
        <v>0.2962962962962963</v>
      </c>
    </row>
    <row r="87" spans="1:6" ht="15" customHeight="1">
      <c r="A87" s="12" t="s">
        <v>109</v>
      </c>
      <c r="B87" s="13"/>
      <c r="C87" s="14"/>
      <c r="D87" s="4">
        <v>46</v>
      </c>
      <c r="E87" s="4">
        <v>82</v>
      </c>
      <c r="F87" s="5">
        <f t="shared" si="2"/>
        <v>0.5609756097560976</v>
      </c>
    </row>
    <row r="88" spans="1:6" ht="15" customHeight="1">
      <c r="A88" s="12" t="s">
        <v>110</v>
      </c>
      <c r="B88" s="13"/>
      <c r="C88" s="14"/>
      <c r="D88" s="4">
        <v>337</v>
      </c>
      <c r="E88" s="4">
        <v>769</v>
      </c>
      <c r="F88" s="5">
        <f t="shared" si="2"/>
        <v>0.43823146944083224</v>
      </c>
    </row>
    <row r="89" spans="1:6" ht="15" customHeight="1">
      <c r="A89" s="12" t="s">
        <v>111</v>
      </c>
      <c r="B89" s="13"/>
      <c r="C89" s="14"/>
      <c r="D89" s="4">
        <v>480</v>
      </c>
      <c r="E89" s="4">
        <v>1161</v>
      </c>
      <c r="F89" s="5">
        <f t="shared" si="2"/>
        <v>0.4134366925064599</v>
      </c>
    </row>
    <row r="90" spans="1:6" ht="15" customHeight="1">
      <c r="A90" s="12" t="s">
        <v>112</v>
      </c>
      <c r="B90" s="13"/>
      <c r="C90" s="14"/>
      <c r="D90" s="4">
        <v>1481</v>
      </c>
      <c r="E90" s="4">
        <v>3922</v>
      </c>
      <c r="F90" s="5">
        <f t="shared" si="2"/>
        <v>0.3776134625191229</v>
      </c>
    </row>
    <row r="91" spans="1:6" ht="15" customHeight="1">
      <c r="A91" s="12" t="s">
        <v>113</v>
      </c>
      <c r="B91" s="13"/>
      <c r="C91" s="14"/>
      <c r="D91" s="4">
        <v>310</v>
      </c>
      <c r="E91" s="4">
        <v>543</v>
      </c>
      <c r="F91" s="5">
        <f t="shared" si="2"/>
        <v>0.570902394106814</v>
      </c>
    </row>
    <row r="92" spans="1:6" ht="15">
      <c r="A92" s="12" t="s">
        <v>114</v>
      </c>
      <c r="B92" s="13"/>
      <c r="C92" s="14"/>
      <c r="D92" s="4">
        <v>131</v>
      </c>
      <c r="E92" s="4">
        <v>257</v>
      </c>
      <c r="F92" s="5">
        <f t="shared" si="2"/>
        <v>0.5097276264591439</v>
      </c>
    </row>
    <row r="93" spans="1:6" ht="15">
      <c r="A93" s="12" t="s">
        <v>115</v>
      </c>
      <c r="B93" s="13"/>
      <c r="C93" s="14"/>
      <c r="D93" s="4">
        <v>412</v>
      </c>
      <c r="E93" s="4">
        <v>825</v>
      </c>
      <c r="F93" s="5">
        <f t="shared" si="2"/>
        <v>0.4993939393939394</v>
      </c>
    </row>
    <row r="94" spans="1:6" ht="15">
      <c r="A94" s="12" t="s">
        <v>116</v>
      </c>
      <c r="B94" s="13"/>
      <c r="C94" s="14"/>
      <c r="D94" s="4">
        <v>622</v>
      </c>
      <c r="E94" s="4">
        <v>1220</v>
      </c>
      <c r="F94" s="5">
        <f t="shared" si="2"/>
        <v>0.5098360655737705</v>
      </c>
    </row>
    <row r="95" spans="1:6" ht="15">
      <c r="A95" s="12" t="s">
        <v>117</v>
      </c>
      <c r="B95" s="13"/>
      <c r="C95" s="14"/>
      <c r="D95" s="4">
        <v>119</v>
      </c>
      <c r="E95" s="4">
        <v>545</v>
      </c>
      <c r="F95" s="5">
        <f t="shared" si="2"/>
        <v>0.21834862385321102</v>
      </c>
    </row>
    <row r="96" spans="1:6" ht="15">
      <c r="A96" s="12" t="s">
        <v>118</v>
      </c>
      <c r="B96" s="13"/>
      <c r="C96" s="14"/>
      <c r="D96" s="4">
        <v>60</v>
      </c>
      <c r="E96" s="4">
        <v>131</v>
      </c>
      <c r="F96" s="5">
        <f t="shared" si="2"/>
        <v>0.4580152671755725</v>
      </c>
    </row>
    <row r="97" spans="1:6" ht="15">
      <c r="A97" s="12" t="s">
        <v>119</v>
      </c>
      <c r="B97" s="13"/>
      <c r="C97" s="14"/>
      <c r="D97" s="4">
        <v>245</v>
      </c>
      <c r="E97" s="4">
        <v>475</v>
      </c>
      <c r="F97" s="5">
        <f t="shared" si="2"/>
        <v>0.5157894736842106</v>
      </c>
    </row>
    <row r="98" spans="1:6" ht="15">
      <c r="A98" s="12" t="s">
        <v>120</v>
      </c>
      <c r="B98" s="13"/>
      <c r="C98" s="14"/>
      <c r="D98" s="4">
        <v>51</v>
      </c>
      <c r="E98" s="4">
        <v>301</v>
      </c>
      <c r="F98" s="5">
        <f t="shared" si="2"/>
        <v>0.16943521594684385</v>
      </c>
    </row>
    <row r="99" spans="1:6" ht="15" customHeight="1">
      <c r="A99" s="12" t="s">
        <v>121</v>
      </c>
      <c r="B99" s="13"/>
      <c r="C99" s="14"/>
      <c r="D99" s="4">
        <v>32</v>
      </c>
      <c r="E99" s="4">
        <v>142</v>
      </c>
      <c r="F99" s="5">
        <f t="shared" si="2"/>
        <v>0.22535211267605634</v>
      </c>
    </row>
    <row r="100" spans="1:6" ht="15" customHeight="1">
      <c r="A100" s="12" t="s">
        <v>122</v>
      </c>
      <c r="B100" s="13"/>
      <c r="C100" s="14"/>
      <c r="D100" s="4">
        <v>168</v>
      </c>
      <c r="E100" s="4">
        <v>866</v>
      </c>
      <c r="F100" s="5">
        <f t="shared" si="2"/>
        <v>0.19399538106235567</v>
      </c>
    </row>
    <row r="101" spans="1:6" ht="15">
      <c r="A101" s="12" t="s">
        <v>123</v>
      </c>
      <c r="B101" s="13"/>
      <c r="C101" s="14"/>
      <c r="D101" s="4">
        <v>135</v>
      </c>
      <c r="E101" s="4">
        <v>335</v>
      </c>
      <c r="F101" s="5">
        <f t="shared" si="2"/>
        <v>0.40298507462686567</v>
      </c>
    </row>
    <row r="102" spans="1:6" ht="15" customHeight="1">
      <c r="A102" s="12" t="s">
        <v>124</v>
      </c>
      <c r="B102" s="13"/>
      <c r="C102" s="14"/>
      <c r="D102" s="4">
        <v>314</v>
      </c>
      <c r="E102" s="4">
        <v>674</v>
      </c>
      <c r="F102" s="5">
        <f t="shared" si="2"/>
        <v>0.4658753709198813</v>
      </c>
    </row>
    <row r="103" spans="1:6" ht="15" customHeight="1">
      <c r="A103" s="12" t="s">
        <v>125</v>
      </c>
      <c r="B103" s="13"/>
      <c r="C103" s="14"/>
      <c r="D103" s="4">
        <v>173</v>
      </c>
      <c r="E103" s="4">
        <v>371</v>
      </c>
      <c r="F103" s="5">
        <f t="shared" si="2"/>
        <v>0.46630727762803237</v>
      </c>
    </row>
    <row r="104" spans="1:6" ht="15" customHeight="1">
      <c r="A104" s="12" t="s">
        <v>126</v>
      </c>
      <c r="B104" s="13"/>
      <c r="C104" s="14"/>
      <c r="D104" s="4">
        <v>142</v>
      </c>
      <c r="E104" s="4">
        <v>431</v>
      </c>
      <c r="F104" s="5">
        <f t="shared" si="2"/>
        <v>0.3294663573085847</v>
      </c>
    </row>
    <row r="105" spans="1:6" ht="15" customHeight="1">
      <c r="A105" s="12" t="s">
        <v>127</v>
      </c>
      <c r="B105" s="13"/>
      <c r="C105" s="14"/>
      <c r="D105" s="4">
        <v>390</v>
      </c>
      <c r="E105" s="4">
        <v>720</v>
      </c>
      <c r="F105" s="5">
        <f t="shared" si="2"/>
        <v>0.5416666666666666</v>
      </c>
    </row>
    <row r="106" spans="1:6" ht="15" customHeight="1">
      <c r="A106" s="12" t="s">
        <v>128</v>
      </c>
      <c r="B106" s="13"/>
      <c r="C106" s="14"/>
      <c r="D106" s="4">
        <v>39</v>
      </c>
      <c r="E106" s="4">
        <v>1139</v>
      </c>
      <c r="F106" s="5">
        <f t="shared" si="2"/>
        <v>0.03424056189640035</v>
      </c>
    </row>
    <row r="107" spans="1:6" ht="15">
      <c r="A107" s="12" t="s">
        <v>129</v>
      </c>
      <c r="B107" s="13"/>
      <c r="C107" s="14"/>
      <c r="D107" s="4">
        <v>151</v>
      </c>
      <c r="E107" s="4">
        <v>260</v>
      </c>
      <c r="F107" s="5">
        <f t="shared" si="2"/>
        <v>0.5807692307692308</v>
      </c>
    </row>
    <row r="108" spans="1:6" ht="15">
      <c r="A108" s="12" t="s">
        <v>130</v>
      </c>
      <c r="B108" s="13"/>
      <c r="C108" s="14"/>
      <c r="D108" s="4">
        <v>231</v>
      </c>
      <c r="E108" s="4">
        <v>483</v>
      </c>
      <c r="F108" s="5">
        <f t="shared" si="2"/>
        <v>0.4782608695652174</v>
      </c>
    </row>
    <row r="109" spans="1:6" ht="15">
      <c r="A109" s="12" t="s">
        <v>143</v>
      </c>
      <c r="B109" s="13"/>
      <c r="C109" s="14"/>
      <c r="D109" s="4">
        <v>1645</v>
      </c>
      <c r="E109" s="4">
        <v>3757</v>
      </c>
      <c r="F109" s="5">
        <f t="shared" si="2"/>
        <v>0.43784934788394997</v>
      </c>
    </row>
    <row r="110" spans="1:6" ht="15">
      <c r="A110" s="11" t="s">
        <v>134</v>
      </c>
      <c r="B110" s="11"/>
      <c r="C110" s="11"/>
      <c r="D110" s="8">
        <f>SUM(D54:D109)</f>
        <v>10106</v>
      </c>
      <c r="E110" s="8">
        <f>SUM(E54:E109)</f>
        <v>24863</v>
      </c>
      <c r="F110" s="9">
        <f>+D110/E110</f>
        <v>0.40646744157985765</v>
      </c>
    </row>
  </sheetData>
  <mergeCells count="105">
    <mergeCell ref="B8:F8"/>
    <mergeCell ref="B9:F9"/>
    <mergeCell ref="B10:F10"/>
    <mergeCell ref="A11:B11"/>
    <mergeCell ref="C11:F11"/>
    <mergeCell ref="A12:B12"/>
    <mergeCell ref="C12:F12"/>
    <mergeCell ref="B2:F2"/>
    <mergeCell ref="B3:F3"/>
    <mergeCell ref="B4:F4"/>
    <mergeCell ref="B5:F5"/>
    <mergeCell ref="B6:F6"/>
    <mergeCell ref="B7:F7"/>
    <mergeCell ref="A21:C21"/>
    <mergeCell ref="A22:C22"/>
    <mergeCell ref="A23:C23"/>
    <mergeCell ref="A24:C24"/>
    <mergeCell ref="A27:F27"/>
    <mergeCell ref="A28:C28"/>
    <mergeCell ref="A13:B13"/>
    <mergeCell ref="C13:F13"/>
    <mergeCell ref="A15:F15"/>
    <mergeCell ref="A16:C16"/>
    <mergeCell ref="A17:C17"/>
    <mergeCell ref="A20:F20"/>
    <mergeCell ref="A35:C35"/>
    <mergeCell ref="A36:C36"/>
    <mergeCell ref="A37:C37"/>
    <mergeCell ref="A38:C38"/>
    <mergeCell ref="A39:C39"/>
    <mergeCell ref="A40:C40"/>
    <mergeCell ref="A29:C29"/>
    <mergeCell ref="A30:C30"/>
    <mergeCell ref="A31:C31"/>
    <mergeCell ref="A32:C32"/>
    <mergeCell ref="A33:C33"/>
    <mergeCell ref="A34:C34"/>
    <mergeCell ref="A48:C48"/>
    <mergeCell ref="A49:C49"/>
    <mergeCell ref="A52:F52"/>
    <mergeCell ref="A53:C53"/>
    <mergeCell ref="A54:C54"/>
    <mergeCell ref="A55:C55"/>
    <mergeCell ref="A41:C41"/>
    <mergeCell ref="A42:C42"/>
    <mergeCell ref="A43:C43"/>
    <mergeCell ref="A44:C44"/>
    <mergeCell ref="A45:C45"/>
    <mergeCell ref="A46:C46"/>
    <mergeCell ref="A62:C62"/>
    <mergeCell ref="A63:C63"/>
    <mergeCell ref="A64:C64"/>
    <mergeCell ref="A65:C65"/>
    <mergeCell ref="A66:C66"/>
    <mergeCell ref="A67:C67"/>
    <mergeCell ref="A56:C56"/>
    <mergeCell ref="A57:C57"/>
    <mergeCell ref="A58:C58"/>
    <mergeCell ref="A59:C59"/>
    <mergeCell ref="A60:C60"/>
    <mergeCell ref="A61:C61"/>
    <mergeCell ref="A77:C77"/>
    <mergeCell ref="A78:C78"/>
    <mergeCell ref="A79:C79"/>
    <mergeCell ref="A68:C68"/>
    <mergeCell ref="A69:C69"/>
    <mergeCell ref="A70:C70"/>
    <mergeCell ref="A71:C71"/>
    <mergeCell ref="A72:C72"/>
    <mergeCell ref="A73:C73"/>
    <mergeCell ref="A106:C106"/>
    <mergeCell ref="A107:C107"/>
    <mergeCell ref="A108:C108"/>
    <mergeCell ref="A109:C109"/>
    <mergeCell ref="A110:C110"/>
    <mergeCell ref="A99:C99"/>
    <mergeCell ref="A100:C100"/>
    <mergeCell ref="A101:C101"/>
    <mergeCell ref="A102:C102"/>
    <mergeCell ref="A103:C103"/>
    <mergeCell ref="A104:C104"/>
    <mergeCell ref="A97:C97"/>
    <mergeCell ref="A98:C98"/>
    <mergeCell ref="A47:C47"/>
    <mergeCell ref="A92:C92"/>
    <mergeCell ref="A93:C93"/>
    <mergeCell ref="A94:C94"/>
    <mergeCell ref="A95:C95"/>
    <mergeCell ref="A96:C96"/>
    <mergeCell ref="A105:C105"/>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4"/>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155</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6" ht="15">
      <c r="A17" s="16" t="s">
        <v>131</v>
      </c>
      <c r="B17" s="17"/>
      <c r="C17" s="18"/>
      <c r="D17" s="4">
        <v>9518</v>
      </c>
      <c r="E17" s="4">
        <v>23531</v>
      </c>
      <c r="F17" s="5">
        <f>+D17/E17</f>
        <v>0.4044876970804471</v>
      </c>
    </row>
    <row r="20" spans="1:6" ht="15">
      <c r="A20" s="19" t="s">
        <v>60</v>
      </c>
      <c r="B20" s="19"/>
      <c r="C20" s="19"/>
      <c r="D20" s="19"/>
      <c r="E20" s="19"/>
      <c r="F20" s="19"/>
    </row>
    <row r="21" spans="1:6" ht="30">
      <c r="A21" s="15" t="s">
        <v>6</v>
      </c>
      <c r="B21" s="15"/>
      <c r="C21" s="15"/>
      <c r="D21" s="7" t="s">
        <v>54</v>
      </c>
      <c r="E21" s="7" t="s">
        <v>55</v>
      </c>
      <c r="F21" s="7" t="s">
        <v>56</v>
      </c>
    </row>
    <row r="22" spans="1:6" ht="15">
      <c r="A22" s="20" t="s">
        <v>132</v>
      </c>
      <c r="B22" s="20"/>
      <c r="C22" s="20"/>
      <c r="D22" s="4">
        <v>8791</v>
      </c>
      <c r="E22" s="4">
        <v>21905</v>
      </c>
      <c r="F22" s="5">
        <f aca="true" t="shared" si="0" ref="F22:F23">+D22/E22</f>
        <v>0.4013238986532755</v>
      </c>
    </row>
    <row r="23" spans="1:6" ht="15">
      <c r="A23" s="20" t="s">
        <v>133</v>
      </c>
      <c r="B23" s="20"/>
      <c r="C23" s="20"/>
      <c r="D23" s="4">
        <v>727</v>
      </c>
      <c r="E23" s="4">
        <v>1626</v>
      </c>
      <c r="F23" s="5">
        <f t="shared" si="0"/>
        <v>0.44710947109471094</v>
      </c>
    </row>
    <row r="24" spans="1:6" ht="15">
      <c r="A24" s="11" t="s">
        <v>134</v>
      </c>
      <c r="B24" s="11"/>
      <c r="C24" s="11"/>
      <c r="D24" s="8">
        <f>SUM(D22:D23)</f>
        <v>9518</v>
      </c>
      <c r="E24" s="8">
        <f>SUM(E22:E23)</f>
        <v>23531</v>
      </c>
      <c r="F24" s="9">
        <f>+D24/E24</f>
        <v>0.4044876970804471</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284</v>
      </c>
      <c r="E29" s="4">
        <v>934</v>
      </c>
      <c r="F29" s="5">
        <f>+D29/E29</f>
        <v>0.30406852248394006</v>
      </c>
    </row>
    <row r="30" spans="1:6" ht="15">
      <c r="A30" s="12" t="s">
        <v>63</v>
      </c>
      <c r="B30" s="13"/>
      <c r="C30" s="14"/>
      <c r="D30" s="4">
        <v>24</v>
      </c>
      <c r="E30" s="4">
        <v>162</v>
      </c>
      <c r="F30" s="5">
        <f aca="true" t="shared" si="1" ref="F30:F48">+D30/E30</f>
        <v>0.14814814814814814</v>
      </c>
    </row>
    <row r="31" spans="1:6" ht="15">
      <c r="A31" s="12" t="s">
        <v>64</v>
      </c>
      <c r="B31" s="13"/>
      <c r="C31" s="14"/>
      <c r="D31" s="4">
        <v>85</v>
      </c>
      <c r="E31" s="4">
        <v>278</v>
      </c>
      <c r="F31" s="5">
        <f t="shared" si="1"/>
        <v>0.3057553956834532</v>
      </c>
    </row>
    <row r="32" spans="1:6" ht="15">
      <c r="A32" s="12" t="s">
        <v>65</v>
      </c>
      <c r="B32" s="13"/>
      <c r="C32" s="14"/>
      <c r="D32" s="4">
        <v>127</v>
      </c>
      <c r="E32" s="4">
        <v>381</v>
      </c>
      <c r="F32" s="5">
        <f t="shared" si="1"/>
        <v>0.3333333333333333</v>
      </c>
    </row>
    <row r="33" spans="1:6" ht="15" customHeight="1">
      <c r="A33" s="12" t="s">
        <v>66</v>
      </c>
      <c r="B33" s="13"/>
      <c r="C33" s="14"/>
      <c r="D33" s="4">
        <v>129</v>
      </c>
      <c r="E33" s="4">
        <v>426</v>
      </c>
      <c r="F33" s="5">
        <f t="shared" si="1"/>
        <v>0.3028169014084507</v>
      </c>
    </row>
    <row r="34" spans="1:6" ht="15" customHeight="1">
      <c r="A34" s="12" t="s">
        <v>67</v>
      </c>
      <c r="B34" s="13"/>
      <c r="C34" s="14"/>
      <c r="D34" s="4">
        <v>1551</v>
      </c>
      <c r="E34" s="4">
        <v>3811</v>
      </c>
      <c r="F34" s="5">
        <f t="shared" si="1"/>
        <v>0.4069797953293099</v>
      </c>
    </row>
    <row r="35" spans="1:6" ht="15" customHeight="1">
      <c r="A35" s="12" t="s">
        <v>68</v>
      </c>
      <c r="B35" s="13"/>
      <c r="C35" s="14"/>
      <c r="D35" s="4">
        <v>137</v>
      </c>
      <c r="E35" s="4">
        <v>556</v>
      </c>
      <c r="F35" s="5">
        <f t="shared" si="1"/>
        <v>0.24640287769784172</v>
      </c>
    </row>
    <row r="36" spans="1:6" ht="15" customHeight="1">
      <c r="A36" s="12" t="s">
        <v>69</v>
      </c>
      <c r="B36" s="13"/>
      <c r="C36" s="14"/>
      <c r="D36" s="4">
        <v>521</v>
      </c>
      <c r="E36" s="4">
        <v>1364</v>
      </c>
      <c r="F36" s="5">
        <f t="shared" si="1"/>
        <v>0.3819648093841642</v>
      </c>
    </row>
    <row r="37" spans="1:6" ht="15">
      <c r="A37" s="12" t="s">
        <v>70</v>
      </c>
      <c r="B37" s="13"/>
      <c r="C37" s="14"/>
      <c r="D37" s="4">
        <v>4088</v>
      </c>
      <c r="E37" s="4">
        <v>8643</v>
      </c>
      <c r="F37" s="5">
        <f t="shared" si="1"/>
        <v>0.47298391762119635</v>
      </c>
    </row>
    <row r="38" spans="1:6" ht="15">
      <c r="A38" s="12" t="s">
        <v>71</v>
      </c>
      <c r="B38" s="13"/>
      <c r="C38" s="14"/>
      <c r="D38" s="4">
        <v>373</v>
      </c>
      <c r="E38" s="4">
        <v>535</v>
      </c>
      <c r="F38" s="5">
        <f t="shared" si="1"/>
        <v>0.697196261682243</v>
      </c>
    </row>
    <row r="39" spans="1:6" ht="15" customHeight="1">
      <c r="A39" s="12" t="s">
        <v>72</v>
      </c>
      <c r="B39" s="13"/>
      <c r="C39" s="14"/>
      <c r="D39" s="4">
        <v>178</v>
      </c>
      <c r="E39" s="4">
        <v>798</v>
      </c>
      <c r="F39" s="5">
        <f t="shared" si="1"/>
        <v>0.22305764411027568</v>
      </c>
    </row>
    <row r="40" spans="1:6" ht="15" customHeight="1">
      <c r="A40" s="12" t="s">
        <v>73</v>
      </c>
      <c r="B40" s="13"/>
      <c r="C40" s="14"/>
      <c r="D40" s="4">
        <v>418</v>
      </c>
      <c r="E40" s="4">
        <v>611</v>
      </c>
      <c r="F40" s="5">
        <f t="shared" si="1"/>
        <v>0.6841243862520459</v>
      </c>
    </row>
    <row r="41" spans="1:6" ht="15">
      <c r="A41" s="12" t="s">
        <v>74</v>
      </c>
      <c r="B41" s="13"/>
      <c r="C41" s="14"/>
      <c r="D41" s="4">
        <v>572</v>
      </c>
      <c r="E41" s="4">
        <v>1338</v>
      </c>
      <c r="F41" s="5">
        <f t="shared" si="1"/>
        <v>0.42750373692077726</v>
      </c>
    </row>
    <row r="42" spans="1:6" ht="15" customHeight="1">
      <c r="A42" s="12" t="s">
        <v>75</v>
      </c>
      <c r="B42" s="13"/>
      <c r="C42" s="14"/>
      <c r="D42" s="4">
        <v>106</v>
      </c>
      <c r="E42" s="4">
        <v>312</v>
      </c>
      <c r="F42" s="5">
        <f t="shared" si="1"/>
        <v>0.33974358974358976</v>
      </c>
    </row>
    <row r="43" spans="1:6" ht="15">
      <c r="A43" s="12" t="s">
        <v>76</v>
      </c>
      <c r="B43" s="13"/>
      <c r="C43" s="14"/>
      <c r="D43" s="4">
        <v>86</v>
      </c>
      <c r="E43" s="4">
        <v>318</v>
      </c>
      <c r="F43" s="5">
        <f t="shared" si="1"/>
        <v>0.27044025157232704</v>
      </c>
    </row>
    <row r="44" spans="1:6" ht="15" customHeight="1">
      <c r="A44" s="12" t="s">
        <v>135</v>
      </c>
      <c r="B44" s="13"/>
      <c r="C44" s="14"/>
      <c r="D44" s="4">
        <v>12</v>
      </c>
      <c r="E44" s="4">
        <v>54</v>
      </c>
      <c r="F44" s="5">
        <f t="shared" si="1"/>
        <v>0.2222222222222222</v>
      </c>
    </row>
    <row r="45" spans="1:6" ht="15" customHeight="1">
      <c r="A45" s="12" t="s">
        <v>77</v>
      </c>
      <c r="B45" s="13"/>
      <c r="C45" s="14"/>
      <c r="D45" s="4">
        <v>31</v>
      </c>
      <c r="E45" s="4">
        <v>518</v>
      </c>
      <c r="F45" s="5">
        <f t="shared" si="1"/>
        <v>0.059845559845559844</v>
      </c>
    </row>
    <row r="46" spans="1:6" ht="15" customHeight="1">
      <c r="A46" s="12" t="s">
        <v>78</v>
      </c>
      <c r="B46" s="13"/>
      <c r="C46" s="14"/>
      <c r="D46" s="4">
        <v>450</v>
      </c>
      <c r="E46" s="4">
        <v>1339</v>
      </c>
      <c r="F46" s="5">
        <f t="shared" si="1"/>
        <v>0.33607169529499625</v>
      </c>
    </row>
    <row r="47" spans="1:6" ht="15" customHeight="1">
      <c r="A47" s="12" t="s">
        <v>79</v>
      </c>
      <c r="B47" s="13"/>
      <c r="C47" s="14"/>
      <c r="D47" s="4">
        <v>107</v>
      </c>
      <c r="E47" s="4">
        <v>603</v>
      </c>
      <c r="F47" s="5">
        <f t="shared" si="1"/>
        <v>0.17744610281923714</v>
      </c>
    </row>
    <row r="48" spans="1:6" ht="15">
      <c r="A48" s="12" t="s">
        <v>80</v>
      </c>
      <c r="B48" s="13"/>
      <c r="C48" s="14"/>
      <c r="D48" s="4">
        <v>239</v>
      </c>
      <c r="E48" s="4">
        <v>550</v>
      </c>
      <c r="F48" s="5">
        <f t="shared" si="1"/>
        <v>0.43454545454545457</v>
      </c>
    </row>
    <row r="49" spans="1:6" ht="15">
      <c r="A49" s="11" t="s">
        <v>134</v>
      </c>
      <c r="B49" s="11"/>
      <c r="C49" s="11"/>
      <c r="D49" s="8">
        <f>SUM(D29:D48)</f>
        <v>9518</v>
      </c>
      <c r="E49" s="8">
        <f>SUM(E29:E48)</f>
        <v>23531</v>
      </c>
      <c r="F49" s="9">
        <f>+D49/E49</f>
        <v>0.4044876970804471</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81</v>
      </c>
      <c r="B54" s="13"/>
      <c r="C54" s="14"/>
      <c r="D54" s="4">
        <v>0</v>
      </c>
      <c r="E54" s="4">
        <v>25</v>
      </c>
      <c r="F54" s="5">
        <f aca="true" t="shared" si="2" ref="F54:F103">+D54/E54</f>
        <v>0</v>
      </c>
    </row>
    <row r="55" spans="1:6" ht="15" customHeight="1">
      <c r="A55" s="12" t="s">
        <v>82</v>
      </c>
      <c r="B55" s="13"/>
      <c r="C55" s="14"/>
      <c r="D55" s="4">
        <v>0</v>
      </c>
      <c r="E55" s="4">
        <v>80</v>
      </c>
      <c r="F55" s="5">
        <f t="shared" si="2"/>
        <v>0</v>
      </c>
    </row>
    <row r="56" spans="1:6" ht="15" customHeight="1">
      <c r="A56" s="12" t="s">
        <v>83</v>
      </c>
      <c r="B56" s="13"/>
      <c r="C56" s="14"/>
      <c r="D56" s="4">
        <v>0</v>
      </c>
      <c r="E56" s="4">
        <v>137</v>
      </c>
      <c r="F56" s="5">
        <f t="shared" si="2"/>
        <v>0</v>
      </c>
    </row>
    <row r="57" spans="1:6" ht="15" customHeight="1">
      <c r="A57" s="12" t="s">
        <v>136</v>
      </c>
      <c r="B57" s="13"/>
      <c r="C57" s="14"/>
      <c r="D57" s="4">
        <v>0</v>
      </c>
      <c r="E57" s="4">
        <v>3</v>
      </c>
      <c r="F57" s="5">
        <f t="shared" si="2"/>
        <v>0</v>
      </c>
    </row>
    <row r="58" spans="1:6" ht="15" customHeight="1">
      <c r="A58" s="12" t="s">
        <v>88</v>
      </c>
      <c r="B58" s="13"/>
      <c r="C58" s="14"/>
      <c r="D58" s="4">
        <v>1</v>
      </c>
      <c r="E58" s="4">
        <v>1</v>
      </c>
      <c r="F58" s="5">
        <f t="shared" si="2"/>
        <v>1</v>
      </c>
    </row>
    <row r="59" spans="1:6" ht="15" customHeight="1">
      <c r="A59" s="12" t="s">
        <v>137</v>
      </c>
      <c r="B59" s="13"/>
      <c r="C59" s="14"/>
      <c r="D59" s="4">
        <v>0</v>
      </c>
      <c r="E59" s="4">
        <v>21</v>
      </c>
      <c r="F59" s="5">
        <f t="shared" si="2"/>
        <v>0</v>
      </c>
    </row>
    <row r="60" spans="1:6" ht="15" customHeight="1">
      <c r="A60" s="12" t="s">
        <v>144</v>
      </c>
      <c r="B60" s="13"/>
      <c r="C60" s="14"/>
      <c r="D60" s="4">
        <v>0</v>
      </c>
      <c r="E60" s="4">
        <v>272</v>
      </c>
      <c r="F60" s="5">
        <f t="shared" si="2"/>
        <v>0</v>
      </c>
    </row>
    <row r="61" spans="1:6" ht="15" customHeight="1">
      <c r="A61" s="12" t="s">
        <v>138</v>
      </c>
      <c r="B61" s="13"/>
      <c r="C61" s="14"/>
      <c r="D61" s="4">
        <v>0</v>
      </c>
      <c r="E61" s="4">
        <v>19</v>
      </c>
      <c r="F61" s="5">
        <f t="shared" si="2"/>
        <v>0</v>
      </c>
    </row>
    <row r="62" spans="1:6" ht="15" customHeight="1">
      <c r="A62" s="12" t="s">
        <v>139</v>
      </c>
      <c r="B62" s="13"/>
      <c r="C62" s="14"/>
      <c r="D62" s="4">
        <v>0</v>
      </c>
      <c r="E62" s="4">
        <v>15</v>
      </c>
      <c r="F62" s="5">
        <f t="shared" si="2"/>
        <v>0</v>
      </c>
    </row>
    <row r="63" spans="1:6" ht="15" customHeight="1">
      <c r="A63" s="12" t="s">
        <v>89</v>
      </c>
      <c r="B63" s="13"/>
      <c r="C63" s="14"/>
      <c r="D63" s="4">
        <v>0</v>
      </c>
      <c r="E63" s="4">
        <v>25</v>
      </c>
      <c r="F63" s="5">
        <f t="shared" si="2"/>
        <v>0</v>
      </c>
    </row>
    <row r="64" spans="1:6" ht="15" customHeight="1">
      <c r="A64" s="12" t="s">
        <v>90</v>
      </c>
      <c r="B64" s="13"/>
      <c r="C64" s="14"/>
      <c r="D64" s="4">
        <v>0</v>
      </c>
      <c r="E64" s="4">
        <v>22</v>
      </c>
      <c r="F64" s="5">
        <f t="shared" si="2"/>
        <v>0</v>
      </c>
    </row>
    <row r="65" spans="1:6" ht="15" customHeight="1">
      <c r="A65" s="12" t="s">
        <v>91</v>
      </c>
      <c r="B65" s="13"/>
      <c r="C65" s="14"/>
      <c r="D65" s="4">
        <v>0</v>
      </c>
      <c r="E65" s="4">
        <v>40</v>
      </c>
      <c r="F65" s="5">
        <f t="shared" si="2"/>
        <v>0</v>
      </c>
    </row>
    <row r="66" spans="1:6" ht="15" customHeight="1">
      <c r="A66" s="12" t="s">
        <v>92</v>
      </c>
      <c r="B66" s="13"/>
      <c r="C66" s="14"/>
      <c r="D66" s="4">
        <v>0</v>
      </c>
      <c r="E66" s="4">
        <v>354</v>
      </c>
      <c r="F66" s="5">
        <f t="shared" si="2"/>
        <v>0</v>
      </c>
    </row>
    <row r="67" spans="1:6" ht="15" customHeight="1">
      <c r="A67" s="12" t="s">
        <v>140</v>
      </c>
      <c r="B67" s="13"/>
      <c r="C67" s="14"/>
      <c r="D67" s="4">
        <v>0</v>
      </c>
      <c r="E67" s="4">
        <v>68</v>
      </c>
      <c r="F67" s="5">
        <f t="shared" si="2"/>
        <v>0</v>
      </c>
    </row>
    <row r="68" spans="1:6" ht="15" customHeight="1">
      <c r="A68" s="12" t="s">
        <v>93</v>
      </c>
      <c r="B68" s="13"/>
      <c r="C68" s="14"/>
      <c r="D68" s="4">
        <v>15</v>
      </c>
      <c r="E68" s="4">
        <v>90</v>
      </c>
      <c r="F68" s="5">
        <f t="shared" si="2"/>
        <v>0.16666666666666666</v>
      </c>
    </row>
    <row r="69" spans="1:6" ht="15" customHeight="1">
      <c r="A69" s="12" t="s">
        <v>141</v>
      </c>
      <c r="B69" s="13"/>
      <c r="C69" s="14"/>
      <c r="D69" s="4">
        <v>12</v>
      </c>
      <c r="E69" s="4">
        <v>54</v>
      </c>
      <c r="F69" s="5">
        <f t="shared" si="2"/>
        <v>0.2222222222222222</v>
      </c>
    </row>
    <row r="70" spans="1:6" ht="15" customHeight="1">
      <c r="A70" s="12" t="s">
        <v>142</v>
      </c>
      <c r="B70" s="13"/>
      <c r="C70" s="14"/>
      <c r="D70" s="4">
        <v>0</v>
      </c>
      <c r="E70" s="4">
        <v>60</v>
      </c>
      <c r="F70" s="5">
        <f t="shared" si="2"/>
        <v>0</v>
      </c>
    </row>
    <row r="71" spans="1:6" ht="15" customHeight="1">
      <c r="A71" s="12" t="s">
        <v>145</v>
      </c>
      <c r="B71" s="13"/>
      <c r="C71" s="14"/>
      <c r="D71" s="4">
        <v>0</v>
      </c>
      <c r="E71" s="4">
        <v>80</v>
      </c>
      <c r="F71" s="5">
        <f t="shared" si="2"/>
        <v>0</v>
      </c>
    </row>
    <row r="72" spans="1:6" ht="15" customHeight="1">
      <c r="A72" s="12" t="s">
        <v>94</v>
      </c>
      <c r="B72" s="13"/>
      <c r="C72" s="14"/>
      <c r="D72" s="4">
        <v>67</v>
      </c>
      <c r="E72" s="4">
        <v>90</v>
      </c>
      <c r="F72" s="5">
        <f t="shared" si="2"/>
        <v>0.7444444444444445</v>
      </c>
    </row>
    <row r="73" spans="1:6" ht="15" customHeight="1">
      <c r="A73" s="12" t="s">
        <v>146</v>
      </c>
      <c r="B73" s="13"/>
      <c r="C73" s="14"/>
      <c r="D73" s="4">
        <v>0</v>
      </c>
      <c r="E73" s="4">
        <v>52</v>
      </c>
      <c r="F73" s="5">
        <f t="shared" si="2"/>
        <v>0</v>
      </c>
    </row>
    <row r="74" spans="1:6" ht="15" customHeight="1">
      <c r="A74" s="12" t="s">
        <v>98</v>
      </c>
      <c r="B74" s="13"/>
      <c r="C74" s="14"/>
      <c r="D74" s="4">
        <v>43</v>
      </c>
      <c r="E74" s="4">
        <v>61</v>
      </c>
      <c r="F74" s="5">
        <f t="shared" si="2"/>
        <v>0.7049180327868853</v>
      </c>
    </row>
    <row r="75" spans="1:6" ht="15" customHeight="1">
      <c r="A75" s="12" t="s">
        <v>99</v>
      </c>
      <c r="B75" s="13"/>
      <c r="C75" s="14"/>
      <c r="D75" s="4">
        <v>204</v>
      </c>
      <c r="E75" s="4">
        <v>421</v>
      </c>
      <c r="F75" s="5">
        <f t="shared" si="2"/>
        <v>0.4845605700712589</v>
      </c>
    </row>
    <row r="76" spans="1:6" ht="15" customHeight="1">
      <c r="A76" s="12" t="s">
        <v>100</v>
      </c>
      <c r="B76" s="13"/>
      <c r="C76" s="14"/>
      <c r="D76" s="4">
        <v>12</v>
      </c>
      <c r="E76" s="4">
        <v>34</v>
      </c>
      <c r="F76" s="5">
        <f t="shared" si="2"/>
        <v>0.35294117647058826</v>
      </c>
    </row>
    <row r="77" spans="1:6" ht="15" customHeight="1">
      <c r="A77" s="12" t="s">
        <v>147</v>
      </c>
      <c r="B77" s="13"/>
      <c r="C77" s="14"/>
      <c r="D77" s="4">
        <v>3</v>
      </c>
      <c r="E77" s="4">
        <v>41</v>
      </c>
      <c r="F77" s="5">
        <f t="shared" si="2"/>
        <v>0.07317073170731707</v>
      </c>
    </row>
    <row r="78" spans="1:6" ht="15" customHeight="1">
      <c r="A78" s="12" t="s">
        <v>101</v>
      </c>
      <c r="B78" s="13"/>
      <c r="C78" s="14"/>
      <c r="D78" s="4">
        <v>15</v>
      </c>
      <c r="E78" s="4">
        <v>32</v>
      </c>
      <c r="F78" s="5">
        <f t="shared" si="2"/>
        <v>0.46875</v>
      </c>
    </row>
    <row r="79" spans="1:6" ht="15" customHeight="1">
      <c r="A79" s="12" t="s">
        <v>105</v>
      </c>
      <c r="B79" s="13"/>
      <c r="C79" s="14"/>
      <c r="D79" s="4">
        <v>40</v>
      </c>
      <c r="E79" s="4">
        <v>151</v>
      </c>
      <c r="F79" s="5">
        <f t="shared" si="2"/>
        <v>0.26490066225165565</v>
      </c>
    </row>
    <row r="80" spans="1:6" ht="15" customHeight="1">
      <c r="A80" s="12" t="s">
        <v>106</v>
      </c>
      <c r="B80" s="13"/>
      <c r="C80" s="14"/>
      <c r="D80" s="4">
        <v>62</v>
      </c>
      <c r="E80" s="4">
        <v>64</v>
      </c>
      <c r="F80" s="5">
        <f t="shared" si="2"/>
        <v>0.96875</v>
      </c>
    </row>
    <row r="81" spans="1:6" ht="15" customHeight="1">
      <c r="A81" s="12" t="s">
        <v>107</v>
      </c>
      <c r="B81" s="13"/>
      <c r="C81" s="14"/>
      <c r="D81" s="4">
        <v>174</v>
      </c>
      <c r="E81" s="4">
        <v>282</v>
      </c>
      <c r="F81" s="5">
        <f t="shared" si="2"/>
        <v>0.6170212765957447</v>
      </c>
    </row>
    <row r="82" spans="1:6" ht="15" customHeight="1">
      <c r="A82" s="12" t="s">
        <v>108</v>
      </c>
      <c r="B82" s="13"/>
      <c r="C82" s="14"/>
      <c r="D82" s="4">
        <v>44</v>
      </c>
      <c r="E82" s="4">
        <v>126</v>
      </c>
      <c r="F82" s="5">
        <f t="shared" si="2"/>
        <v>0.3492063492063492</v>
      </c>
    </row>
    <row r="83" spans="1:6" ht="15" customHeight="1">
      <c r="A83" s="12" t="s">
        <v>109</v>
      </c>
      <c r="B83" s="13"/>
      <c r="C83" s="14"/>
      <c r="D83" s="4">
        <v>28</v>
      </c>
      <c r="E83" s="4">
        <v>68</v>
      </c>
      <c r="F83" s="5">
        <f t="shared" si="2"/>
        <v>0.4117647058823529</v>
      </c>
    </row>
    <row r="84" spans="1:6" ht="15" customHeight="1">
      <c r="A84" s="12" t="s">
        <v>110</v>
      </c>
      <c r="B84" s="13"/>
      <c r="C84" s="14"/>
      <c r="D84" s="4">
        <v>313</v>
      </c>
      <c r="E84" s="4">
        <v>718</v>
      </c>
      <c r="F84" s="5">
        <f t="shared" si="2"/>
        <v>0.435933147632312</v>
      </c>
    </row>
    <row r="85" spans="1:6" ht="15" customHeight="1">
      <c r="A85" s="12" t="s">
        <v>111</v>
      </c>
      <c r="B85" s="13"/>
      <c r="C85" s="14"/>
      <c r="D85" s="4">
        <v>478</v>
      </c>
      <c r="E85" s="4">
        <v>1263</v>
      </c>
      <c r="F85" s="5">
        <f t="shared" si="2"/>
        <v>0.3784639746634996</v>
      </c>
    </row>
    <row r="86" spans="1:6" ht="15" customHeight="1">
      <c r="A86" s="12" t="s">
        <v>112</v>
      </c>
      <c r="B86" s="13"/>
      <c r="C86" s="14"/>
      <c r="D86" s="4">
        <v>2382</v>
      </c>
      <c r="E86" s="4">
        <v>4106</v>
      </c>
      <c r="F86" s="5">
        <f t="shared" si="2"/>
        <v>0.5801266439357039</v>
      </c>
    </row>
    <row r="87" spans="1:6" ht="15" customHeight="1">
      <c r="A87" s="12" t="s">
        <v>113</v>
      </c>
      <c r="B87" s="13"/>
      <c r="C87" s="14"/>
      <c r="D87" s="4">
        <v>373</v>
      </c>
      <c r="E87" s="4">
        <v>535</v>
      </c>
      <c r="F87" s="5">
        <f t="shared" si="2"/>
        <v>0.697196261682243</v>
      </c>
    </row>
    <row r="88" spans="1:6" ht="15" customHeight="1">
      <c r="A88" s="12" t="s">
        <v>114</v>
      </c>
      <c r="B88" s="13"/>
      <c r="C88" s="14"/>
      <c r="D88" s="4">
        <v>58</v>
      </c>
      <c r="E88" s="4">
        <v>178</v>
      </c>
      <c r="F88" s="5">
        <f t="shared" si="2"/>
        <v>0.3258426966292135</v>
      </c>
    </row>
    <row r="89" spans="1:6" ht="15" customHeight="1">
      <c r="A89" s="12" t="s">
        <v>115</v>
      </c>
      <c r="B89" s="13"/>
      <c r="C89" s="14"/>
      <c r="D89" s="4">
        <v>122</v>
      </c>
      <c r="E89" s="4">
        <v>524</v>
      </c>
      <c r="F89" s="5">
        <f t="shared" si="2"/>
        <v>0.23282442748091603</v>
      </c>
    </row>
    <row r="90" spans="1:6" ht="15" customHeight="1">
      <c r="A90" s="12" t="s">
        <v>116</v>
      </c>
      <c r="B90" s="13"/>
      <c r="C90" s="14"/>
      <c r="D90" s="4">
        <v>450</v>
      </c>
      <c r="E90" s="4">
        <v>1259</v>
      </c>
      <c r="F90" s="5">
        <f t="shared" si="2"/>
        <v>0.3574265289912629</v>
      </c>
    </row>
    <row r="91" spans="1:6" ht="15" customHeight="1">
      <c r="A91" s="12" t="s">
        <v>117</v>
      </c>
      <c r="B91" s="13"/>
      <c r="C91" s="14"/>
      <c r="D91" s="4">
        <v>40</v>
      </c>
      <c r="E91" s="4">
        <v>513</v>
      </c>
      <c r="F91" s="5">
        <f t="shared" si="2"/>
        <v>0.07797270955165692</v>
      </c>
    </row>
    <row r="92" spans="1:6" ht="15" customHeight="1">
      <c r="A92" s="12" t="s">
        <v>118</v>
      </c>
      <c r="B92" s="13"/>
      <c r="C92" s="14"/>
      <c r="D92" s="4">
        <v>41</v>
      </c>
      <c r="E92" s="4">
        <v>64</v>
      </c>
      <c r="F92" s="5">
        <f t="shared" si="2"/>
        <v>0.640625</v>
      </c>
    </row>
    <row r="93" spans="1:6" ht="15" customHeight="1">
      <c r="A93" s="12" t="s">
        <v>119</v>
      </c>
      <c r="B93" s="13"/>
      <c r="C93" s="14"/>
      <c r="D93" s="4">
        <v>239</v>
      </c>
      <c r="E93" s="4">
        <v>525</v>
      </c>
      <c r="F93" s="5">
        <f t="shared" si="2"/>
        <v>0.4552380952380952</v>
      </c>
    </row>
    <row r="94" spans="1:6" ht="15" customHeight="1">
      <c r="A94" s="12" t="s">
        <v>120</v>
      </c>
      <c r="B94" s="13"/>
      <c r="C94" s="14"/>
      <c r="D94" s="4">
        <v>86</v>
      </c>
      <c r="E94" s="4">
        <v>271</v>
      </c>
      <c r="F94" s="5">
        <f t="shared" si="2"/>
        <v>0.3173431734317343</v>
      </c>
    </row>
    <row r="95" spans="1:6" ht="15" customHeight="1">
      <c r="A95" s="12" t="s">
        <v>121</v>
      </c>
      <c r="B95" s="13"/>
      <c r="C95" s="14"/>
      <c r="D95" s="4">
        <v>24</v>
      </c>
      <c r="E95" s="4">
        <v>143</v>
      </c>
      <c r="F95" s="5">
        <f t="shared" si="2"/>
        <v>0.16783216783216784</v>
      </c>
    </row>
    <row r="96" spans="1:6" ht="15" customHeight="1">
      <c r="A96" s="12" t="s">
        <v>122</v>
      </c>
      <c r="B96" s="13"/>
      <c r="C96" s="14"/>
      <c r="D96" s="4">
        <v>178</v>
      </c>
      <c r="E96" s="4">
        <v>730</v>
      </c>
      <c r="F96" s="5">
        <f t="shared" si="2"/>
        <v>0.24383561643835616</v>
      </c>
    </row>
    <row r="97" spans="1:6" ht="15" customHeight="1">
      <c r="A97" s="12" t="s">
        <v>123</v>
      </c>
      <c r="B97" s="13"/>
      <c r="C97" s="14"/>
      <c r="D97" s="4">
        <v>106</v>
      </c>
      <c r="E97" s="4">
        <v>312</v>
      </c>
      <c r="F97" s="5">
        <f t="shared" si="2"/>
        <v>0.33974358974358976</v>
      </c>
    </row>
    <row r="98" spans="1:6" ht="15" customHeight="1">
      <c r="A98" s="12" t="s">
        <v>124</v>
      </c>
      <c r="B98" s="13"/>
      <c r="C98" s="14"/>
      <c r="D98" s="4">
        <v>315</v>
      </c>
      <c r="E98" s="4">
        <v>483</v>
      </c>
      <c r="F98" s="5">
        <f t="shared" si="2"/>
        <v>0.6521739130434783</v>
      </c>
    </row>
    <row r="99" spans="1:6" ht="15" customHeight="1">
      <c r="A99" s="12" t="s">
        <v>125</v>
      </c>
      <c r="B99" s="13"/>
      <c r="C99" s="14"/>
      <c r="D99" s="4">
        <v>129</v>
      </c>
      <c r="E99" s="4">
        <v>363</v>
      </c>
      <c r="F99" s="5">
        <f t="shared" si="2"/>
        <v>0.35537190082644626</v>
      </c>
    </row>
    <row r="100" spans="1:6" ht="15" customHeight="1">
      <c r="A100" s="12" t="s">
        <v>126</v>
      </c>
      <c r="B100" s="13"/>
      <c r="C100" s="14"/>
      <c r="D100" s="4">
        <v>127</v>
      </c>
      <c r="E100" s="4">
        <v>381</v>
      </c>
      <c r="F100" s="5">
        <f t="shared" si="2"/>
        <v>0.3333333333333333</v>
      </c>
    </row>
    <row r="101" spans="1:6" ht="15" customHeight="1">
      <c r="A101" s="12" t="s">
        <v>148</v>
      </c>
      <c r="B101" s="13"/>
      <c r="C101" s="14"/>
      <c r="D101" s="4">
        <v>1551</v>
      </c>
      <c r="E101" s="4">
        <v>3759</v>
      </c>
      <c r="F101" s="5">
        <f t="shared" si="2"/>
        <v>0.412609736632083</v>
      </c>
    </row>
    <row r="102" spans="1:6" ht="15" customHeight="1">
      <c r="A102" s="12" t="s">
        <v>149</v>
      </c>
      <c r="B102" s="13"/>
      <c r="C102" s="14"/>
      <c r="D102" s="4">
        <v>284</v>
      </c>
      <c r="E102" s="4">
        <v>934</v>
      </c>
      <c r="F102" s="5">
        <f t="shared" si="2"/>
        <v>0.30406852248394006</v>
      </c>
    </row>
    <row r="103" spans="1:6" ht="15" customHeight="1">
      <c r="A103" s="12" t="s">
        <v>143</v>
      </c>
      <c r="B103" s="13"/>
      <c r="C103" s="14"/>
      <c r="D103" s="4">
        <v>1502</v>
      </c>
      <c r="E103" s="4">
        <v>3682</v>
      </c>
      <c r="F103" s="5">
        <f t="shared" si="2"/>
        <v>0.40793047256925585</v>
      </c>
    </row>
    <row r="104" spans="1:6" ht="15">
      <c r="A104" s="11" t="s">
        <v>134</v>
      </c>
      <c r="B104" s="11"/>
      <c r="C104" s="11"/>
      <c r="D104" s="8">
        <f>SUM(D54:D103)</f>
        <v>9518</v>
      </c>
      <c r="E104" s="8">
        <f>SUM(E54:E103)</f>
        <v>23531</v>
      </c>
      <c r="F104" s="9">
        <f>+D104/E104</f>
        <v>0.4044876970804471</v>
      </c>
    </row>
  </sheetData>
  <mergeCells count="99">
    <mergeCell ref="B7:F7"/>
    <mergeCell ref="B2:F2"/>
    <mergeCell ref="B3:F3"/>
    <mergeCell ref="B4:F4"/>
    <mergeCell ref="B5:F5"/>
    <mergeCell ref="B6:F6"/>
    <mergeCell ref="A20:F20"/>
    <mergeCell ref="B8:F8"/>
    <mergeCell ref="B9:F9"/>
    <mergeCell ref="B10:F10"/>
    <mergeCell ref="A11:B11"/>
    <mergeCell ref="C11:F11"/>
    <mergeCell ref="A12:B12"/>
    <mergeCell ref="C12:F12"/>
    <mergeCell ref="A13:B13"/>
    <mergeCell ref="C13:F13"/>
    <mergeCell ref="A15:F15"/>
    <mergeCell ref="A16:C16"/>
    <mergeCell ref="A17:C17"/>
    <mergeCell ref="A34:C34"/>
    <mergeCell ref="A21:C21"/>
    <mergeCell ref="A22:C22"/>
    <mergeCell ref="A23:C23"/>
    <mergeCell ref="A24:C24"/>
    <mergeCell ref="A27:F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60:C60"/>
    <mergeCell ref="A47:C47"/>
    <mergeCell ref="A48:C48"/>
    <mergeCell ref="A49:C49"/>
    <mergeCell ref="A52:F52"/>
    <mergeCell ref="A53:C53"/>
    <mergeCell ref="A54:C54"/>
    <mergeCell ref="A55:C55"/>
    <mergeCell ref="A56:C56"/>
    <mergeCell ref="A57:C57"/>
    <mergeCell ref="A58:C58"/>
    <mergeCell ref="A59:C59"/>
    <mergeCell ref="A72:C72"/>
    <mergeCell ref="A61:C61"/>
    <mergeCell ref="A62:C62"/>
    <mergeCell ref="A63:C63"/>
    <mergeCell ref="A64:C64"/>
    <mergeCell ref="A65:C65"/>
    <mergeCell ref="A66:C66"/>
    <mergeCell ref="A67:C67"/>
    <mergeCell ref="A68:C68"/>
    <mergeCell ref="A69:C69"/>
    <mergeCell ref="A70:C70"/>
    <mergeCell ref="A71:C71"/>
    <mergeCell ref="A84:C84"/>
    <mergeCell ref="A73:C73"/>
    <mergeCell ref="A74:C74"/>
    <mergeCell ref="A75:C75"/>
    <mergeCell ref="A76:C76"/>
    <mergeCell ref="A77:C77"/>
    <mergeCell ref="A78:C78"/>
    <mergeCell ref="A79:C79"/>
    <mergeCell ref="A80:C80"/>
    <mergeCell ref="A81:C81"/>
    <mergeCell ref="A82:C82"/>
    <mergeCell ref="A83:C83"/>
    <mergeCell ref="A96:C96"/>
    <mergeCell ref="A85:C85"/>
    <mergeCell ref="A86:C86"/>
    <mergeCell ref="A87:C87"/>
    <mergeCell ref="A88:C88"/>
    <mergeCell ref="A89:C89"/>
    <mergeCell ref="A90:C90"/>
    <mergeCell ref="A91:C91"/>
    <mergeCell ref="A92:C92"/>
    <mergeCell ref="A93:C93"/>
    <mergeCell ref="A94:C94"/>
    <mergeCell ref="A95:C95"/>
    <mergeCell ref="A104:C104"/>
    <mergeCell ref="A103:C103"/>
    <mergeCell ref="A97:C97"/>
    <mergeCell ref="A98:C98"/>
    <mergeCell ref="A99:C99"/>
    <mergeCell ref="A100:C100"/>
    <mergeCell ref="A101:C101"/>
    <mergeCell ref="A102:C102"/>
  </mergeCells>
  <printOptions horizontalCentered="1"/>
  <pageMargins left="0.1968503937007874" right="0.1968503937007874" top="1.141732283464567" bottom="0.9448818897637796" header="0.31496062992125984" footer="0.31496062992125984"/>
  <pageSetup horizontalDpi="600" verticalDpi="600" orientation="portrait" paperSize="9" scale="86" r:id="rId2"/>
  <headerFooter>
    <oddHeader>&amp;L&amp;G</oddHeader>
    <oddFooter>&amp;L&amp;G</oddFooter>
  </headerFooter>
  <rowBreaks count="2" manualBreakCount="2">
    <brk id="25" max="16383" man="1"/>
    <brk id="50" max="16383" man="1"/>
  </rowBreaks>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3"/>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156</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6" ht="15">
      <c r="A17" s="16" t="s">
        <v>131</v>
      </c>
      <c r="B17" s="17"/>
      <c r="C17" s="18"/>
      <c r="D17" s="4">
        <v>10367</v>
      </c>
      <c r="E17" s="4">
        <v>26421</v>
      </c>
      <c r="F17" s="5">
        <f>+D17/E17</f>
        <v>0.3923772756519435</v>
      </c>
    </row>
    <row r="20" spans="1:6" ht="15">
      <c r="A20" s="19" t="s">
        <v>60</v>
      </c>
      <c r="B20" s="19"/>
      <c r="C20" s="19"/>
      <c r="D20" s="19"/>
      <c r="E20" s="19"/>
      <c r="F20" s="19"/>
    </row>
    <row r="21" spans="1:6" ht="30">
      <c r="A21" s="15" t="s">
        <v>6</v>
      </c>
      <c r="B21" s="15"/>
      <c r="C21" s="15"/>
      <c r="D21" s="7" t="s">
        <v>54</v>
      </c>
      <c r="E21" s="7" t="s">
        <v>55</v>
      </c>
      <c r="F21" s="7" t="s">
        <v>56</v>
      </c>
    </row>
    <row r="22" spans="1:6" ht="15">
      <c r="A22" s="20" t="s">
        <v>132</v>
      </c>
      <c r="B22" s="20"/>
      <c r="C22" s="20"/>
      <c r="D22" s="4">
        <v>9695</v>
      </c>
      <c r="E22" s="4">
        <v>24723</v>
      </c>
      <c r="F22" s="5">
        <f aca="true" t="shared" si="0" ref="F22:F23">+D22/E22</f>
        <v>0.39214496622578165</v>
      </c>
    </row>
    <row r="23" spans="1:6" ht="15">
      <c r="A23" s="20" t="s">
        <v>133</v>
      </c>
      <c r="B23" s="20"/>
      <c r="C23" s="20"/>
      <c r="D23" s="4">
        <v>672</v>
      </c>
      <c r="E23" s="4">
        <v>1698</v>
      </c>
      <c r="F23" s="5">
        <f t="shared" si="0"/>
        <v>0.3957597173144876</v>
      </c>
    </row>
    <row r="24" spans="1:6" ht="15">
      <c r="A24" s="11" t="s">
        <v>134</v>
      </c>
      <c r="B24" s="11"/>
      <c r="C24" s="11"/>
      <c r="D24" s="8">
        <f>SUM(D22:D23)</f>
        <v>10367</v>
      </c>
      <c r="E24" s="8">
        <f>SUM(E22:E23)</f>
        <v>26421</v>
      </c>
      <c r="F24" s="9">
        <f>+D24/E24</f>
        <v>0.3923772756519435</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238</v>
      </c>
      <c r="E29" s="4">
        <v>1904</v>
      </c>
      <c r="F29" s="5">
        <f>+D29/E29</f>
        <v>0.125</v>
      </c>
    </row>
    <row r="30" spans="1:6" ht="15">
      <c r="A30" s="12" t="s">
        <v>63</v>
      </c>
      <c r="B30" s="13"/>
      <c r="C30" s="14"/>
      <c r="D30" s="4">
        <v>34</v>
      </c>
      <c r="E30" s="4">
        <v>165</v>
      </c>
      <c r="F30" s="5">
        <f aca="true" t="shared" si="1" ref="F30:F48">+D30/E30</f>
        <v>0.20606060606060606</v>
      </c>
    </row>
    <row r="31" spans="1:6" ht="15">
      <c r="A31" s="12" t="s">
        <v>64</v>
      </c>
      <c r="B31" s="13"/>
      <c r="C31" s="14"/>
      <c r="D31" s="4">
        <v>92</v>
      </c>
      <c r="E31" s="4">
        <v>233</v>
      </c>
      <c r="F31" s="5">
        <f t="shared" si="1"/>
        <v>0.3948497854077253</v>
      </c>
    </row>
    <row r="32" spans="1:6" ht="15">
      <c r="A32" s="12" t="s">
        <v>65</v>
      </c>
      <c r="B32" s="13"/>
      <c r="C32" s="14"/>
      <c r="D32" s="4">
        <v>90</v>
      </c>
      <c r="E32" s="4">
        <v>432</v>
      </c>
      <c r="F32" s="5">
        <f t="shared" si="1"/>
        <v>0.20833333333333334</v>
      </c>
    </row>
    <row r="33" spans="1:6" ht="15" customHeight="1">
      <c r="A33" s="12" t="s">
        <v>66</v>
      </c>
      <c r="B33" s="13"/>
      <c r="C33" s="14"/>
      <c r="D33" s="4">
        <v>120</v>
      </c>
      <c r="E33" s="4">
        <v>312</v>
      </c>
      <c r="F33" s="5">
        <f t="shared" si="1"/>
        <v>0.38461538461538464</v>
      </c>
    </row>
    <row r="34" spans="1:6" ht="15" customHeight="1">
      <c r="A34" s="12" t="s">
        <v>67</v>
      </c>
      <c r="B34" s="13"/>
      <c r="C34" s="14"/>
      <c r="D34" s="4">
        <v>876</v>
      </c>
      <c r="E34" s="4">
        <v>3483</v>
      </c>
      <c r="F34" s="5">
        <f t="shared" si="1"/>
        <v>0.25150732127476316</v>
      </c>
    </row>
    <row r="35" spans="1:6" ht="15" customHeight="1">
      <c r="A35" s="12" t="s">
        <v>68</v>
      </c>
      <c r="B35" s="13"/>
      <c r="C35" s="14"/>
      <c r="D35" s="4">
        <v>421</v>
      </c>
      <c r="E35" s="4">
        <v>638</v>
      </c>
      <c r="F35" s="5">
        <f t="shared" si="1"/>
        <v>0.6598746081504702</v>
      </c>
    </row>
    <row r="36" spans="1:6" ht="15" customHeight="1">
      <c r="A36" s="12" t="s">
        <v>69</v>
      </c>
      <c r="B36" s="13"/>
      <c r="C36" s="14"/>
      <c r="D36" s="4">
        <v>249</v>
      </c>
      <c r="E36" s="4">
        <v>1240</v>
      </c>
      <c r="F36" s="5">
        <f t="shared" si="1"/>
        <v>0.20080645161290323</v>
      </c>
    </row>
    <row r="37" spans="1:6" ht="15">
      <c r="A37" s="12" t="s">
        <v>70</v>
      </c>
      <c r="B37" s="13"/>
      <c r="C37" s="14"/>
      <c r="D37" s="4">
        <v>4560</v>
      </c>
      <c r="E37" s="4">
        <v>10129</v>
      </c>
      <c r="F37" s="5">
        <f t="shared" si="1"/>
        <v>0.45019251653667686</v>
      </c>
    </row>
    <row r="38" spans="1:6" ht="15">
      <c r="A38" s="12" t="s">
        <v>71</v>
      </c>
      <c r="B38" s="13"/>
      <c r="C38" s="14"/>
      <c r="D38" s="4">
        <v>234</v>
      </c>
      <c r="E38" s="4">
        <v>651</v>
      </c>
      <c r="F38" s="5">
        <f t="shared" si="1"/>
        <v>0.35944700460829493</v>
      </c>
    </row>
    <row r="39" spans="1:6" ht="15" customHeight="1">
      <c r="A39" s="12" t="s">
        <v>72</v>
      </c>
      <c r="B39" s="13"/>
      <c r="C39" s="14"/>
      <c r="D39" s="4">
        <v>293</v>
      </c>
      <c r="E39" s="4">
        <v>599</v>
      </c>
      <c r="F39" s="5">
        <f t="shared" si="1"/>
        <v>0.48914858096828046</v>
      </c>
    </row>
    <row r="40" spans="1:6" ht="15" customHeight="1">
      <c r="A40" s="12" t="s">
        <v>73</v>
      </c>
      <c r="B40" s="13"/>
      <c r="C40" s="14"/>
      <c r="D40" s="4">
        <v>529</v>
      </c>
      <c r="E40" s="4">
        <v>851</v>
      </c>
      <c r="F40" s="5">
        <f t="shared" si="1"/>
        <v>0.6216216216216216</v>
      </c>
    </row>
    <row r="41" spans="1:6" ht="15">
      <c r="A41" s="12" t="s">
        <v>74</v>
      </c>
      <c r="B41" s="13"/>
      <c r="C41" s="14"/>
      <c r="D41" s="4">
        <v>727</v>
      </c>
      <c r="E41" s="4">
        <v>1588</v>
      </c>
      <c r="F41" s="5">
        <f t="shared" si="1"/>
        <v>0.45780856423173805</v>
      </c>
    </row>
    <row r="42" spans="1:6" ht="15" customHeight="1">
      <c r="A42" s="12" t="s">
        <v>75</v>
      </c>
      <c r="B42" s="13"/>
      <c r="C42" s="14"/>
      <c r="D42" s="4">
        <v>152</v>
      </c>
      <c r="E42" s="4">
        <v>272</v>
      </c>
      <c r="F42" s="5">
        <f t="shared" si="1"/>
        <v>0.5588235294117647</v>
      </c>
    </row>
    <row r="43" spans="1:6" ht="15">
      <c r="A43" s="12" t="s">
        <v>76</v>
      </c>
      <c r="B43" s="13"/>
      <c r="C43" s="14"/>
      <c r="D43" s="4">
        <v>50</v>
      </c>
      <c r="E43" s="4">
        <v>311</v>
      </c>
      <c r="F43" s="5">
        <f t="shared" si="1"/>
        <v>0.1607717041800643</v>
      </c>
    </row>
    <row r="44" spans="1:6" ht="15" customHeight="1">
      <c r="A44" s="12" t="s">
        <v>135</v>
      </c>
      <c r="B44" s="13"/>
      <c r="C44" s="14"/>
      <c r="D44" s="4">
        <v>27</v>
      </c>
      <c r="E44" s="4">
        <v>32</v>
      </c>
      <c r="F44" s="5">
        <f t="shared" si="1"/>
        <v>0.84375</v>
      </c>
    </row>
    <row r="45" spans="1:6" ht="15" customHeight="1">
      <c r="A45" s="12" t="s">
        <v>77</v>
      </c>
      <c r="B45" s="13"/>
      <c r="C45" s="14"/>
      <c r="D45" s="4">
        <v>596</v>
      </c>
      <c r="E45" s="4">
        <v>909</v>
      </c>
      <c r="F45" s="5">
        <f t="shared" si="1"/>
        <v>0.6556655665566556</v>
      </c>
    </row>
    <row r="46" spans="1:6" ht="15" customHeight="1">
      <c r="A46" s="12" t="s">
        <v>78</v>
      </c>
      <c r="B46" s="13"/>
      <c r="C46" s="14"/>
      <c r="D46" s="4">
        <v>593</v>
      </c>
      <c r="E46" s="4">
        <v>1371</v>
      </c>
      <c r="F46" s="5">
        <f t="shared" si="1"/>
        <v>0.4325309992706054</v>
      </c>
    </row>
    <row r="47" spans="1:6" ht="15" customHeight="1">
      <c r="A47" s="12" t="s">
        <v>79</v>
      </c>
      <c r="B47" s="13"/>
      <c r="C47" s="14"/>
      <c r="D47" s="4">
        <v>157</v>
      </c>
      <c r="E47" s="4">
        <v>657</v>
      </c>
      <c r="F47" s="5">
        <f t="shared" si="1"/>
        <v>0.2389649923896499</v>
      </c>
    </row>
    <row r="48" spans="1:6" ht="15">
      <c r="A48" s="12" t="s">
        <v>80</v>
      </c>
      <c r="B48" s="13"/>
      <c r="C48" s="14"/>
      <c r="D48" s="4">
        <v>329</v>
      </c>
      <c r="E48" s="4">
        <v>644</v>
      </c>
      <c r="F48" s="5">
        <f t="shared" si="1"/>
        <v>0.5108695652173914</v>
      </c>
    </row>
    <row r="49" spans="1:6" ht="15">
      <c r="A49" s="11" t="s">
        <v>134</v>
      </c>
      <c r="B49" s="11"/>
      <c r="C49" s="11"/>
      <c r="D49" s="8">
        <f>SUM(D29:D48)</f>
        <v>10367</v>
      </c>
      <c r="E49" s="8">
        <f>SUM(E29:E48)</f>
        <v>26421</v>
      </c>
      <c r="F49" s="9">
        <f>+D49/E49</f>
        <v>0.3923772756519435</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136</v>
      </c>
      <c r="B54" s="13"/>
      <c r="C54" s="14"/>
      <c r="D54" s="4">
        <v>0</v>
      </c>
      <c r="E54" s="4">
        <v>0</v>
      </c>
      <c r="F54" s="5">
        <v>0</v>
      </c>
    </row>
    <row r="55" spans="1:6" ht="15" customHeight="1">
      <c r="A55" s="12" t="s">
        <v>88</v>
      </c>
      <c r="B55" s="13"/>
      <c r="C55" s="14"/>
      <c r="D55" s="4">
        <v>0</v>
      </c>
      <c r="E55" s="4">
        <v>0</v>
      </c>
      <c r="F55" s="5">
        <v>0</v>
      </c>
    </row>
    <row r="56" spans="1:6" ht="15" customHeight="1">
      <c r="A56" s="12" t="s">
        <v>150</v>
      </c>
      <c r="B56" s="13"/>
      <c r="C56" s="14"/>
      <c r="D56" s="4">
        <v>0</v>
      </c>
      <c r="E56" s="4">
        <v>0</v>
      </c>
      <c r="F56" s="5">
        <v>0</v>
      </c>
    </row>
    <row r="57" spans="1:6" ht="15" customHeight="1">
      <c r="A57" s="12" t="s">
        <v>137</v>
      </c>
      <c r="B57" s="13"/>
      <c r="C57" s="14"/>
      <c r="D57" s="4">
        <v>0</v>
      </c>
      <c r="E57" s="4">
        <v>0</v>
      </c>
      <c r="F57" s="5">
        <v>0</v>
      </c>
    </row>
    <row r="58" spans="1:6" ht="15" customHeight="1">
      <c r="A58" s="12" t="s">
        <v>151</v>
      </c>
      <c r="B58" s="13"/>
      <c r="C58" s="14"/>
      <c r="D58" s="4">
        <v>0</v>
      </c>
      <c r="E58" s="4">
        <v>0</v>
      </c>
      <c r="F58" s="5">
        <v>0</v>
      </c>
    </row>
    <row r="59" spans="1:6" ht="15" customHeight="1">
      <c r="A59" s="12" t="s">
        <v>144</v>
      </c>
      <c r="B59" s="13"/>
      <c r="C59" s="14"/>
      <c r="D59" s="4">
        <v>551</v>
      </c>
      <c r="E59" s="4">
        <v>785</v>
      </c>
      <c r="F59" s="5">
        <f aca="true" t="shared" si="2" ref="F59:F102">+D59/E59</f>
        <v>0.7019108280254777</v>
      </c>
    </row>
    <row r="60" spans="1:6" ht="15" customHeight="1">
      <c r="A60" s="12" t="s">
        <v>138</v>
      </c>
      <c r="B60" s="13"/>
      <c r="C60" s="14"/>
      <c r="D60" s="4">
        <v>0</v>
      </c>
      <c r="E60" s="4">
        <v>0</v>
      </c>
      <c r="F60" s="5">
        <v>0</v>
      </c>
    </row>
    <row r="61" spans="1:6" ht="15" customHeight="1">
      <c r="A61" s="12" t="s">
        <v>139</v>
      </c>
      <c r="B61" s="13"/>
      <c r="C61" s="14"/>
      <c r="D61" s="4">
        <v>1</v>
      </c>
      <c r="E61" s="4">
        <v>4</v>
      </c>
      <c r="F61" s="5">
        <f t="shared" si="2"/>
        <v>0.25</v>
      </c>
    </row>
    <row r="62" spans="1:6" ht="15" customHeight="1">
      <c r="A62" s="12" t="s">
        <v>89</v>
      </c>
      <c r="B62" s="13"/>
      <c r="C62" s="14"/>
      <c r="D62" s="4">
        <v>0</v>
      </c>
      <c r="E62" s="4">
        <v>0</v>
      </c>
      <c r="F62" s="5">
        <v>0</v>
      </c>
    </row>
    <row r="63" spans="1:6" ht="15" customHeight="1">
      <c r="A63" s="12" t="s">
        <v>90</v>
      </c>
      <c r="B63" s="13"/>
      <c r="C63" s="14"/>
      <c r="D63" s="4">
        <v>10</v>
      </c>
      <c r="E63" s="4">
        <v>10</v>
      </c>
      <c r="F63" s="5">
        <f t="shared" si="2"/>
        <v>1</v>
      </c>
    </row>
    <row r="64" spans="1:6" ht="15" customHeight="1">
      <c r="A64" s="12" t="s">
        <v>91</v>
      </c>
      <c r="B64" s="13"/>
      <c r="C64" s="14"/>
      <c r="D64" s="4">
        <v>0</v>
      </c>
      <c r="E64" s="4">
        <v>0</v>
      </c>
      <c r="F64" s="5">
        <v>0</v>
      </c>
    </row>
    <row r="65" spans="1:6" ht="15" customHeight="1">
      <c r="A65" s="12" t="s">
        <v>92</v>
      </c>
      <c r="B65" s="13"/>
      <c r="C65" s="14"/>
      <c r="D65" s="4">
        <v>0</v>
      </c>
      <c r="E65" s="4">
        <v>0</v>
      </c>
      <c r="F65" s="5">
        <v>0</v>
      </c>
    </row>
    <row r="66" spans="1:6" ht="15" customHeight="1">
      <c r="A66" s="12" t="s">
        <v>140</v>
      </c>
      <c r="B66" s="13"/>
      <c r="C66" s="14"/>
      <c r="D66" s="4">
        <v>0</v>
      </c>
      <c r="E66" s="4">
        <v>0</v>
      </c>
      <c r="F66" s="5">
        <v>0</v>
      </c>
    </row>
    <row r="67" spans="1:6" ht="15" customHeight="1">
      <c r="A67" s="12" t="s">
        <v>93</v>
      </c>
      <c r="B67" s="13"/>
      <c r="C67" s="14"/>
      <c r="D67" s="4">
        <v>3</v>
      </c>
      <c r="E67" s="4">
        <v>5</v>
      </c>
      <c r="F67" s="5">
        <f t="shared" si="2"/>
        <v>0.6</v>
      </c>
    </row>
    <row r="68" spans="1:6" ht="15" customHeight="1">
      <c r="A68" s="12" t="s">
        <v>141</v>
      </c>
      <c r="B68" s="13"/>
      <c r="C68" s="14"/>
      <c r="D68" s="4">
        <v>27</v>
      </c>
      <c r="E68" s="4">
        <v>32</v>
      </c>
      <c r="F68" s="5">
        <f t="shared" si="2"/>
        <v>0.84375</v>
      </c>
    </row>
    <row r="69" spans="1:6" ht="15" customHeight="1">
      <c r="A69" s="12" t="s">
        <v>142</v>
      </c>
      <c r="B69" s="13"/>
      <c r="C69" s="14"/>
      <c r="D69" s="4">
        <v>0</v>
      </c>
      <c r="E69" s="4">
        <v>0</v>
      </c>
      <c r="F69" s="5">
        <v>0</v>
      </c>
    </row>
    <row r="70" spans="1:6" ht="15" customHeight="1">
      <c r="A70" s="12" t="s">
        <v>145</v>
      </c>
      <c r="B70" s="13"/>
      <c r="C70" s="14"/>
      <c r="D70" s="4">
        <v>15</v>
      </c>
      <c r="E70" s="4">
        <v>23</v>
      </c>
      <c r="F70" s="5">
        <f t="shared" si="2"/>
        <v>0.6521739130434783</v>
      </c>
    </row>
    <row r="71" spans="1:6" ht="15" customHeight="1">
      <c r="A71" s="12" t="s">
        <v>94</v>
      </c>
      <c r="B71" s="13"/>
      <c r="C71" s="14"/>
      <c r="D71" s="4">
        <v>74</v>
      </c>
      <c r="E71" s="4">
        <v>74</v>
      </c>
      <c r="F71" s="5">
        <f t="shared" si="2"/>
        <v>1</v>
      </c>
    </row>
    <row r="72" spans="1:6" ht="15" customHeight="1">
      <c r="A72" s="12" t="s">
        <v>146</v>
      </c>
      <c r="B72" s="13"/>
      <c r="C72" s="14"/>
      <c r="D72" s="4">
        <v>0</v>
      </c>
      <c r="E72" s="4">
        <v>0</v>
      </c>
      <c r="F72" s="5">
        <v>0</v>
      </c>
    </row>
    <row r="73" spans="1:6" ht="15" customHeight="1">
      <c r="A73" s="12" t="s">
        <v>152</v>
      </c>
      <c r="B73" s="13"/>
      <c r="C73" s="14"/>
      <c r="D73" s="4">
        <v>82</v>
      </c>
      <c r="E73" s="4">
        <v>88</v>
      </c>
      <c r="F73" s="5">
        <f t="shared" si="2"/>
        <v>0.9318181818181818</v>
      </c>
    </row>
    <row r="74" spans="1:6" ht="15" customHeight="1">
      <c r="A74" s="12" t="s">
        <v>98</v>
      </c>
      <c r="B74" s="13"/>
      <c r="C74" s="14"/>
      <c r="D74" s="4">
        <v>18</v>
      </c>
      <c r="E74" s="4">
        <v>52</v>
      </c>
      <c r="F74" s="5">
        <f t="shared" si="2"/>
        <v>0.34615384615384615</v>
      </c>
    </row>
    <row r="75" spans="1:6" ht="15" customHeight="1">
      <c r="A75" s="12" t="s">
        <v>99</v>
      </c>
      <c r="B75" s="13"/>
      <c r="C75" s="14"/>
      <c r="D75" s="4">
        <v>181</v>
      </c>
      <c r="E75" s="4">
        <v>468</v>
      </c>
      <c r="F75" s="5">
        <f t="shared" si="2"/>
        <v>0.38675213675213677</v>
      </c>
    </row>
    <row r="76" spans="1:6" ht="15" customHeight="1">
      <c r="A76" s="12" t="s">
        <v>100</v>
      </c>
      <c r="B76" s="13"/>
      <c r="C76" s="14"/>
      <c r="D76" s="4">
        <v>32</v>
      </c>
      <c r="E76" s="4">
        <v>52</v>
      </c>
      <c r="F76" s="5">
        <f t="shared" si="2"/>
        <v>0.6153846153846154</v>
      </c>
    </row>
    <row r="77" spans="1:6" ht="15" customHeight="1">
      <c r="A77" s="12" t="s">
        <v>147</v>
      </c>
      <c r="B77" s="13"/>
      <c r="C77" s="14"/>
      <c r="D77" s="4">
        <v>5</v>
      </c>
      <c r="E77" s="4">
        <v>43</v>
      </c>
      <c r="F77" s="5">
        <f t="shared" si="2"/>
        <v>0.11627906976744186</v>
      </c>
    </row>
    <row r="78" spans="1:6" ht="15" customHeight="1">
      <c r="A78" s="12" t="s">
        <v>101</v>
      </c>
      <c r="B78" s="13"/>
      <c r="C78" s="14"/>
      <c r="D78" s="4">
        <v>16</v>
      </c>
      <c r="E78" s="4">
        <v>26</v>
      </c>
      <c r="F78" s="5">
        <f t="shared" si="2"/>
        <v>0.6153846153846154</v>
      </c>
    </row>
    <row r="79" spans="1:6" ht="15" customHeight="1">
      <c r="A79" s="12" t="s">
        <v>105</v>
      </c>
      <c r="B79" s="13"/>
      <c r="C79" s="14"/>
      <c r="D79" s="4">
        <v>47</v>
      </c>
      <c r="E79" s="4">
        <v>106</v>
      </c>
      <c r="F79" s="5">
        <f t="shared" si="2"/>
        <v>0.44339622641509435</v>
      </c>
    </row>
    <row r="80" spans="1:6" ht="15" customHeight="1">
      <c r="A80" s="12" t="s">
        <v>106</v>
      </c>
      <c r="B80" s="13"/>
      <c r="C80" s="14"/>
      <c r="D80" s="4">
        <v>151</v>
      </c>
      <c r="E80" s="4">
        <v>202</v>
      </c>
      <c r="F80" s="5">
        <f t="shared" si="2"/>
        <v>0.7475247524752475</v>
      </c>
    </row>
    <row r="81" spans="1:6" ht="15" customHeight="1">
      <c r="A81" s="12" t="s">
        <v>107</v>
      </c>
      <c r="B81" s="13"/>
      <c r="C81" s="14"/>
      <c r="D81" s="4">
        <v>147</v>
      </c>
      <c r="E81" s="4">
        <v>320</v>
      </c>
      <c r="F81" s="5">
        <f t="shared" si="2"/>
        <v>0.459375</v>
      </c>
    </row>
    <row r="82" spans="1:6" ht="15" customHeight="1">
      <c r="A82" s="12" t="s">
        <v>108</v>
      </c>
      <c r="B82" s="13"/>
      <c r="C82" s="14"/>
      <c r="D82" s="4">
        <v>45</v>
      </c>
      <c r="E82" s="4">
        <v>127</v>
      </c>
      <c r="F82" s="5">
        <f t="shared" si="2"/>
        <v>0.3543307086614173</v>
      </c>
    </row>
    <row r="83" spans="1:6" ht="15" customHeight="1">
      <c r="A83" s="12" t="s">
        <v>109</v>
      </c>
      <c r="B83" s="13"/>
      <c r="C83" s="14"/>
      <c r="D83" s="4">
        <v>40</v>
      </c>
      <c r="E83" s="4">
        <v>81</v>
      </c>
      <c r="F83" s="5">
        <f t="shared" si="2"/>
        <v>0.49382716049382713</v>
      </c>
    </row>
    <row r="84" spans="1:6" ht="15" customHeight="1">
      <c r="A84" s="12" t="s">
        <v>110</v>
      </c>
      <c r="B84" s="13"/>
      <c r="C84" s="14"/>
      <c r="D84" s="4">
        <v>438</v>
      </c>
      <c r="E84" s="4">
        <v>993</v>
      </c>
      <c r="F84" s="5">
        <f t="shared" si="2"/>
        <v>0.44108761329305135</v>
      </c>
    </row>
    <row r="85" spans="1:6" ht="15" customHeight="1">
      <c r="A85" s="12" t="s">
        <v>111</v>
      </c>
      <c r="B85" s="13"/>
      <c r="C85" s="14"/>
      <c r="D85" s="4">
        <v>231</v>
      </c>
      <c r="E85" s="4">
        <v>1188</v>
      </c>
      <c r="F85" s="5">
        <f t="shared" si="2"/>
        <v>0.19444444444444445</v>
      </c>
    </row>
    <row r="86" spans="1:6" ht="15" customHeight="1">
      <c r="A86" s="12" t="s">
        <v>112</v>
      </c>
      <c r="B86" s="13"/>
      <c r="C86" s="14"/>
      <c r="D86" s="4">
        <v>3561</v>
      </c>
      <c r="E86" s="4">
        <v>6141</v>
      </c>
      <c r="F86" s="5">
        <f t="shared" si="2"/>
        <v>0.5798729848558867</v>
      </c>
    </row>
    <row r="87" spans="1:6" ht="15" customHeight="1">
      <c r="A87" s="12" t="s">
        <v>113</v>
      </c>
      <c r="B87" s="13"/>
      <c r="C87" s="14"/>
      <c r="D87" s="4">
        <v>234</v>
      </c>
      <c r="E87" s="4">
        <v>651</v>
      </c>
      <c r="F87" s="5">
        <f t="shared" si="2"/>
        <v>0.35944700460829493</v>
      </c>
    </row>
    <row r="88" spans="1:6" ht="15" customHeight="1">
      <c r="A88" s="12" t="s">
        <v>114</v>
      </c>
      <c r="B88" s="13"/>
      <c r="C88" s="14"/>
      <c r="D88" s="4">
        <v>106</v>
      </c>
      <c r="E88" s="4">
        <v>214</v>
      </c>
      <c r="F88" s="5">
        <f t="shared" si="2"/>
        <v>0.4953271028037383</v>
      </c>
    </row>
    <row r="89" spans="1:6" ht="15" customHeight="1">
      <c r="A89" s="12" t="s">
        <v>115</v>
      </c>
      <c r="B89" s="13"/>
      <c r="C89" s="14"/>
      <c r="D89" s="4">
        <v>405</v>
      </c>
      <c r="E89" s="4">
        <v>612</v>
      </c>
      <c r="F89" s="5">
        <f t="shared" si="2"/>
        <v>0.6617647058823529</v>
      </c>
    </row>
    <row r="90" spans="1:6" ht="15" customHeight="1">
      <c r="A90" s="12" t="s">
        <v>116</v>
      </c>
      <c r="B90" s="13"/>
      <c r="C90" s="14"/>
      <c r="D90" s="4">
        <v>578</v>
      </c>
      <c r="E90" s="4">
        <v>1348</v>
      </c>
      <c r="F90" s="5">
        <f t="shared" si="2"/>
        <v>0.4287833827893175</v>
      </c>
    </row>
    <row r="91" spans="1:6" ht="15" customHeight="1">
      <c r="A91" s="12" t="s">
        <v>117</v>
      </c>
      <c r="B91" s="13"/>
      <c r="C91" s="14"/>
      <c r="D91" s="4">
        <v>83</v>
      </c>
      <c r="E91" s="4">
        <v>583</v>
      </c>
      <c r="F91" s="5">
        <f t="shared" si="2"/>
        <v>0.1423670668953688</v>
      </c>
    </row>
    <row r="92" spans="1:6" ht="15" customHeight="1">
      <c r="A92" s="12" t="s">
        <v>119</v>
      </c>
      <c r="B92" s="13"/>
      <c r="C92" s="14"/>
      <c r="D92" s="4">
        <v>329</v>
      </c>
      <c r="E92" s="4">
        <v>644</v>
      </c>
      <c r="F92" s="5">
        <f t="shared" si="2"/>
        <v>0.5108695652173914</v>
      </c>
    </row>
    <row r="93" spans="1:6" ht="15" customHeight="1">
      <c r="A93" s="12" t="s">
        <v>120</v>
      </c>
      <c r="B93" s="13"/>
      <c r="C93" s="14"/>
      <c r="D93" s="4">
        <v>40</v>
      </c>
      <c r="E93" s="4">
        <v>301</v>
      </c>
      <c r="F93" s="5">
        <f t="shared" si="2"/>
        <v>0.132890365448505</v>
      </c>
    </row>
    <row r="94" spans="1:6" ht="15" customHeight="1">
      <c r="A94" s="12" t="s">
        <v>121</v>
      </c>
      <c r="B94" s="13"/>
      <c r="C94" s="14"/>
      <c r="D94" s="4">
        <v>34</v>
      </c>
      <c r="E94" s="4">
        <v>165</v>
      </c>
      <c r="F94" s="5">
        <f t="shared" si="2"/>
        <v>0.20606060606060606</v>
      </c>
    </row>
    <row r="95" spans="1:6" ht="15" customHeight="1">
      <c r="A95" s="12" t="s">
        <v>122</v>
      </c>
      <c r="B95" s="13"/>
      <c r="C95" s="14"/>
      <c r="D95" s="4">
        <v>293</v>
      </c>
      <c r="E95" s="4">
        <v>599</v>
      </c>
      <c r="F95" s="5">
        <f t="shared" si="2"/>
        <v>0.48914858096828046</v>
      </c>
    </row>
    <row r="96" spans="1:6" ht="15" customHeight="1">
      <c r="A96" s="12" t="s">
        <v>123</v>
      </c>
      <c r="B96" s="13"/>
      <c r="C96" s="14"/>
      <c r="D96" s="4">
        <v>152</v>
      </c>
      <c r="E96" s="4">
        <v>272</v>
      </c>
      <c r="F96" s="5">
        <f t="shared" si="2"/>
        <v>0.5588235294117647</v>
      </c>
    </row>
    <row r="97" spans="1:6" ht="15" customHeight="1">
      <c r="A97" s="12" t="s">
        <v>124</v>
      </c>
      <c r="B97" s="13"/>
      <c r="C97" s="14"/>
      <c r="D97" s="4">
        <v>378</v>
      </c>
      <c r="E97" s="4">
        <v>649</v>
      </c>
      <c r="F97" s="5">
        <f t="shared" si="2"/>
        <v>0.5824345146379045</v>
      </c>
    </row>
    <row r="98" spans="1:6" ht="15" customHeight="1">
      <c r="A98" s="12" t="s">
        <v>125</v>
      </c>
      <c r="B98" s="13"/>
      <c r="C98" s="14"/>
      <c r="D98" s="4">
        <v>120</v>
      </c>
      <c r="E98" s="4">
        <v>312</v>
      </c>
      <c r="F98" s="5">
        <f t="shared" si="2"/>
        <v>0.38461538461538464</v>
      </c>
    </row>
    <row r="99" spans="1:6" ht="15" customHeight="1">
      <c r="A99" s="12" t="s">
        <v>126</v>
      </c>
      <c r="B99" s="13"/>
      <c r="C99" s="14"/>
      <c r="D99" s="4">
        <v>90</v>
      </c>
      <c r="E99" s="4">
        <v>432</v>
      </c>
      <c r="F99" s="5">
        <f t="shared" si="2"/>
        <v>0.20833333333333334</v>
      </c>
    </row>
    <row r="100" spans="1:6" ht="15" customHeight="1">
      <c r="A100" s="12" t="s">
        <v>148</v>
      </c>
      <c r="B100" s="13"/>
      <c r="C100" s="14"/>
      <c r="D100" s="4">
        <v>876</v>
      </c>
      <c r="E100" s="4">
        <v>3483</v>
      </c>
      <c r="F100" s="5">
        <f t="shared" si="2"/>
        <v>0.25150732127476316</v>
      </c>
    </row>
    <row r="101" spans="1:6" ht="15" customHeight="1">
      <c r="A101" s="12" t="s">
        <v>149</v>
      </c>
      <c r="B101" s="13"/>
      <c r="C101" s="14"/>
      <c r="D101" s="4">
        <v>156</v>
      </c>
      <c r="E101" s="4">
        <v>1816</v>
      </c>
      <c r="F101" s="5">
        <f t="shared" si="2"/>
        <v>0.08590308370044053</v>
      </c>
    </row>
    <row r="102" spans="1:6" ht="15" customHeight="1">
      <c r="A102" s="12" t="s">
        <v>143</v>
      </c>
      <c r="B102" s="13"/>
      <c r="C102" s="14"/>
      <c r="D102" s="4">
        <v>818</v>
      </c>
      <c r="E102" s="4">
        <v>3520</v>
      </c>
      <c r="F102" s="5">
        <f t="shared" si="2"/>
        <v>0.23238636363636364</v>
      </c>
    </row>
    <row r="103" spans="1:6" ht="15">
      <c r="A103" s="11" t="s">
        <v>134</v>
      </c>
      <c r="B103" s="11"/>
      <c r="C103" s="11"/>
      <c r="D103" s="8">
        <f>SUM(D54:D102)</f>
        <v>10367</v>
      </c>
      <c r="E103" s="8">
        <f>SUM(E54:E102)</f>
        <v>26421</v>
      </c>
      <c r="F103" s="9">
        <f>+D103/E103</f>
        <v>0.3923772756519435</v>
      </c>
    </row>
  </sheetData>
  <mergeCells count="98">
    <mergeCell ref="B7:F7"/>
    <mergeCell ref="B2:F2"/>
    <mergeCell ref="B3:F3"/>
    <mergeCell ref="B4:F4"/>
    <mergeCell ref="B5:F5"/>
    <mergeCell ref="B6:F6"/>
    <mergeCell ref="A20:F20"/>
    <mergeCell ref="B8:F8"/>
    <mergeCell ref="B9:F9"/>
    <mergeCell ref="B10:F10"/>
    <mergeCell ref="A11:B11"/>
    <mergeCell ref="C11:F11"/>
    <mergeCell ref="A12:B12"/>
    <mergeCell ref="C12:F12"/>
    <mergeCell ref="A13:B13"/>
    <mergeCell ref="C13:F13"/>
    <mergeCell ref="A15:F15"/>
    <mergeCell ref="A16:C16"/>
    <mergeCell ref="A17:C17"/>
    <mergeCell ref="A34:C34"/>
    <mergeCell ref="A21:C21"/>
    <mergeCell ref="A22:C22"/>
    <mergeCell ref="A23:C23"/>
    <mergeCell ref="A24:C24"/>
    <mergeCell ref="A27:F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54:C54"/>
    <mergeCell ref="A55:C55"/>
    <mergeCell ref="A56:C56"/>
    <mergeCell ref="A57:C57"/>
    <mergeCell ref="A47:C47"/>
    <mergeCell ref="A48:C48"/>
    <mergeCell ref="A49:C49"/>
    <mergeCell ref="A52:F52"/>
    <mergeCell ref="A53:C53"/>
    <mergeCell ref="A69:C69"/>
    <mergeCell ref="A58:C58"/>
    <mergeCell ref="A59:C59"/>
    <mergeCell ref="A60:C60"/>
    <mergeCell ref="A61:C61"/>
    <mergeCell ref="A62:C62"/>
    <mergeCell ref="A63:C63"/>
    <mergeCell ref="A64:C64"/>
    <mergeCell ref="A65:C65"/>
    <mergeCell ref="A66:C66"/>
    <mergeCell ref="A67:C67"/>
    <mergeCell ref="A68:C68"/>
    <mergeCell ref="A81:C81"/>
    <mergeCell ref="A70:C70"/>
    <mergeCell ref="A71:C71"/>
    <mergeCell ref="A72:C72"/>
    <mergeCell ref="A73:C73"/>
    <mergeCell ref="A74:C74"/>
    <mergeCell ref="A75:C75"/>
    <mergeCell ref="A76:C76"/>
    <mergeCell ref="A77:C77"/>
    <mergeCell ref="A78:C78"/>
    <mergeCell ref="A79:C79"/>
    <mergeCell ref="A80:C80"/>
    <mergeCell ref="A93:C93"/>
    <mergeCell ref="A82:C82"/>
    <mergeCell ref="A83:C83"/>
    <mergeCell ref="A84:C84"/>
    <mergeCell ref="A85:C85"/>
    <mergeCell ref="A86:C86"/>
    <mergeCell ref="A87:C87"/>
    <mergeCell ref="A88:C88"/>
    <mergeCell ref="A89:C89"/>
    <mergeCell ref="A90:C90"/>
    <mergeCell ref="A91:C91"/>
    <mergeCell ref="A92:C92"/>
    <mergeCell ref="A102:C102"/>
    <mergeCell ref="A103:C103"/>
    <mergeCell ref="A95:C95"/>
    <mergeCell ref="A96:C96"/>
    <mergeCell ref="A94:C94"/>
    <mergeCell ref="A97:C97"/>
    <mergeCell ref="A98:C98"/>
    <mergeCell ref="A99:C99"/>
    <mergeCell ref="A100:C100"/>
    <mergeCell ref="A101:C101"/>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5"/>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157</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6" ht="15">
      <c r="A17" s="16" t="s">
        <v>131</v>
      </c>
      <c r="B17" s="17"/>
      <c r="C17" s="18"/>
      <c r="D17" s="4">
        <v>11784</v>
      </c>
      <c r="E17" s="4">
        <v>30656</v>
      </c>
      <c r="F17" s="5">
        <f>+D17/E17</f>
        <v>0.3843945720250522</v>
      </c>
    </row>
    <row r="20" spans="1:6" ht="15">
      <c r="A20" s="19" t="s">
        <v>60</v>
      </c>
      <c r="B20" s="19"/>
      <c r="C20" s="19"/>
      <c r="D20" s="19"/>
      <c r="E20" s="19"/>
      <c r="F20" s="19"/>
    </row>
    <row r="21" spans="1:6" ht="30">
      <c r="A21" s="15" t="s">
        <v>6</v>
      </c>
      <c r="B21" s="15"/>
      <c r="C21" s="15"/>
      <c r="D21" s="7" t="s">
        <v>54</v>
      </c>
      <c r="E21" s="7" t="s">
        <v>55</v>
      </c>
      <c r="F21" s="7" t="s">
        <v>56</v>
      </c>
    </row>
    <row r="22" spans="1:9" ht="15">
      <c r="A22" s="20" t="s">
        <v>132</v>
      </c>
      <c r="B22" s="20"/>
      <c r="C22" s="20"/>
      <c r="D22" s="4">
        <v>11016</v>
      </c>
      <c r="E22" s="4">
        <v>28710</v>
      </c>
      <c r="F22" s="5">
        <f aca="true" t="shared" si="0" ref="F22:F23">+D22/E22</f>
        <v>0.38369905956112854</v>
      </c>
      <c r="H22" s="10"/>
      <c r="I22" s="10"/>
    </row>
    <row r="23" spans="1:9" ht="15">
      <c r="A23" s="20" t="s">
        <v>133</v>
      </c>
      <c r="B23" s="20"/>
      <c r="C23" s="20"/>
      <c r="D23" s="4">
        <v>769</v>
      </c>
      <c r="E23" s="4">
        <v>1946</v>
      </c>
      <c r="F23" s="5">
        <f t="shared" si="0"/>
        <v>0.39516957862281604</v>
      </c>
      <c r="H23" s="10"/>
      <c r="I23" s="10"/>
    </row>
    <row r="24" spans="1:6" ht="15">
      <c r="A24" s="11" t="s">
        <v>134</v>
      </c>
      <c r="B24" s="11"/>
      <c r="C24" s="11"/>
      <c r="D24" s="8">
        <f>SUM(D22:D23)</f>
        <v>11785</v>
      </c>
      <c r="E24" s="8">
        <f>SUM(E22:E23)</f>
        <v>30656</v>
      </c>
      <c r="F24" s="9">
        <f>+D24/E24</f>
        <v>0.38442719206680587</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300</v>
      </c>
      <c r="E29" s="4">
        <v>2353</v>
      </c>
      <c r="F29" s="5">
        <f>+D29/E29</f>
        <v>0.1274968125796855</v>
      </c>
    </row>
    <row r="30" spans="1:6" ht="15">
      <c r="A30" s="12" t="s">
        <v>63</v>
      </c>
      <c r="B30" s="13"/>
      <c r="C30" s="14"/>
      <c r="D30" s="4">
        <v>47</v>
      </c>
      <c r="E30" s="4">
        <v>187</v>
      </c>
      <c r="F30" s="5">
        <f aca="true" t="shared" si="1" ref="F30:F48">+D30/E30</f>
        <v>0.25133689839572193</v>
      </c>
    </row>
    <row r="31" spans="1:6" ht="15">
      <c r="A31" s="12" t="s">
        <v>64</v>
      </c>
      <c r="B31" s="13"/>
      <c r="C31" s="14"/>
      <c r="D31" s="4">
        <v>77</v>
      </c>
      <c r="E31" s="4">
        <v>281</v>
      </c>
      <c r="F31" s="5">
        <f t="shared" si="1"/>
        <v>0.27402135231316727</v>
      </c>
    </row>
    <row r="32" spans="1:6" ht="15">
      <c r="A32" s="12" t="s">
        <v>65</v>
      </c>
      <c r="B32" s="13"/>
      <c r="C32" s="14"/>
      <c r="D32" s="4">
        <v>171</v>
      </c>
      <c r="E32" s="4">
        <v>563</v>
      </c>
      <c r="F32" s="5">
        <f t="shared" si="1"/>
        <v>0.3037300177619893</v>
      </c>
    </row>
    <row r="33" spans="1:6" ht="15" customHeight="1">
      <c r="A33" s="12" t="s">
        <v>66</v>
      </c>
      <c r="B33" s="13"/>
      <c r="C33" s="14"/>
      <c r="D33" s="4">
        <v>78</v>
      </c>
      <c r="E33" s="4">
        <v>383</v>
      </c>
      <c r="F33" s="5">
        <f t="shared" si="1"/>
        <v>0.20365535248041775</v>
      </c>
    </row>
    <row r="34" spans="1:6" ht="15" customHeight="1">
      <c r="A34" s="12" t="s">
        <v>67</v>
      </c>
      <c r="B34" s="13"/>
      <c r="C34" s="14"/>
      <c r="D34" s="4">
        <v>681</v>
      </c>
      <c r="E34" s="4">
        <v>4257</v>
      </c>
      <c r="F34" s="5">
        <f t="shared" si="1"/>
        <v>0.15997181113460182</v>
      </c>
    </row>
    <row r="35" spans="1:6" ht="15" customHeight="1">
      <c r="A35" s="12" t="s">
        <v>68</v>
      </c>
      <c r="B35" s="13"/>
      <c r="C35" s="14"/>
      <c r="D35" s="4">
        <v>466</v>
      </c>
      <c r="E35" s="4">
        <v>748</v>
      </c>
      <c r="F35" s="5">
        <f t="shared" si="1"/>
        <v>0.6229946524064172</v>
      </c>
    </row>
    <row r="36" spans="1:6" ht="15" customHeight="1">
      <c r="A36" s="12" t="s">
        <v>69</v>
      </c>
      <c r="B36" s="13"/>
      <c r="C36" s="14"/>
      <c r="D36" s="4">
        <v>409</v>
      </c>
      <c r="E36" s="4">
        <v>1178</v>
      </c>
      <c r="F36" s="5">
        <f t="shared" si="1"/>
        <v>0.3471986417657046</v>
      </c>
    </row>
    <row r="37" spans="1:6" ht="15">
      <c r="A37" s="12" t="s">
        <v>70</v>
      </c>
      <c r="B37" s="13"/>
      <c r="C37" s="14"/>
      <c r="D37" s="4">
        <v>5562</v>
      </c>
      <c r="E37" s="4">
        <v>11978</v>
      </c>
      <c r="F37" s="5">
        <f t="shared" si="1"/>
        <v>0.46435131073635</v>
      </c>
    </row>
    <row r="38" spans="1:6" ht="15">
      <c r="A38" s="12" t="s">
        <v>71</v>
      </c>
      <c r="B38" s="13"/>
      <c r="C38" s="14"/>
      <c r="D38" s="4">
        <v>190</v>
      </c>
      <c r="E38" s="4">
        <v>535</v>
      </c>
      <c r="F38" s="5">
        <f t="shared" si="1"/>
        <v>0.35514018691588783</v>
      </c>
    </row>
    <row r="39" spans="1:6" ht="15" customHeight="1">
      <c r="A39" s="12" t="s">
        <v>72</v>
      </c>
      <c r="B39" s="13"/>
      <c r="C39" s="14"/>
      <c r="D39" s="4">
        <v>327</v>
      </c>
      <c r="E39" s="4">
        <v>715</v>
      </c>
      <c r="F39" s="5">
        <f t="shared" si="1"/>
        <v>0.45734265734265733</v>
      </c>
    </row>
    <row r="40" spans="1:6" ht="15" customHeight="1">
      <c r="A40" s="12" t="s">
        <v>73</v>
      </c>
      <c r="B40" s="13"/>
      <c r="C40" s="14"/>
      <c r="D40" s="4">
        <v>546</v>
      </c>
      <c r="E40" s="4">
        <v>974</v>
      </c>
      <c r="F40" s="5">
        <f t="shared" si="1"/>
        <v>0.5605749486652978</v>
      </c>
    </row>
    <row r="41" spans="1:6" ht="15">
      <c r="A41" s="12" t="s">
        <v>74</v>
      </c>
      <c r="B41" s="13"/>
      <c r="C41" s="14"/>
      <c r="D41" s="4">
        <v>517</v>
      </c>
      <c r="E41" s="4">
        <v>1141</v>
      </c>
      <c r="F41" s="5">
        <f t="shared" si="1"/>
        <v>0.45311130587204207</v>
      </c>
    </row>
    <row r="42" spans="1:6" ht="15" customHeight="1">
      <c r="A42" s="12" t="s">
        <v>75</v>
      </c>
      <c r="B42" s="13"/>
      <c r="C42" s="14"/>
      <c r="D42" s="4">
        <v>181</v>
      </c>
      <c r="E42" s="4">
        <v>312</v>
      </c>
      <c r="F42" s="5">
        <f t="shared" si="1"/>
        <v>0.5801282051282052</v>
      </c>
    </row>
    <row r="43" spans="1:6" ht="15">
      <c r="A43" s="12" t="s">
        <v>76</v>
      </c>
      <c r="B43" s="13"/>
      <c r="C43" s="14"/>
      <c r="D43" s="4">
        <v>52</v>
      </c>
      <c r="E43" s="4">
        <v>372</v>
      </c>
      <c r="F43" s="5">
        <f t="shared" si="1"/>
        <v>0.13978494623655913</v>
      </c>
    </row>
    <row r="44" spans="1:6" ht="15" customHeight="1">
      <c r="A44" s="12" t="s">
        <v>135</v>
      </c>
      <c r="B44" s="13"/>
      <c r="C44" s="14"/>
      <c r="D44" s="4">
        <v>21</v>
      </c>
      <c r="E44" s="4">
        <v>35</v>
      </c>
      <c r="F44" s="5">
        <f t="shared" si="1"/>
        <v>0.6</v>
      </c>
    </row>
    <row r="45" spans="1:6" ht="15" customHeight="1">
      <c r="A45" s="12" t="s">
        <v>77</v>
      </c>
      <c r="B45" s="13"/>
      <c r="C45" s="14"/>
      <c r="D45" s="4">
        <v>1060</v>
      </c>
      <c r="E45" s="4">
        <v>1431</v>
      </c>
      <c r="F45" s="5">
        <f t="shared" si="1"/>
        <v>0.7407407407407407</v>
      </c>
    </row>
    <row r="46" spans="1:6" ht="15" customHeight="1">
      <c r="A46" s="12" t="s">
        <v>78</v>
      </c>
      <c r="B46" s="13"/>
      <c r="C46" s="14"/>
      <c r="D46" s="4">
        <v>557</v>
      </c>
      <c r="E46" s="4">
        <v>1638</v>
      </c>
      <c r="F46" s="5">
        <f t="shared" si="1"/>
        <v>0.34004884004884006</v>
      </c>
    </row>
    <row r="47" spans="1:6" ht="15" customHeight="1">
      <c r="A47" s="12" t="s">
        <v>79</v>
      </c>
      <c r="B47" s="13"/>
      <c r="C47" s="14"/>
      <c r="D47" s="4">
        <v>266</v>
      </c>
      <c r="E47" s="4">
        <v>901</v>
      </c>
      <c r="F47" s="5">
        <f t="shared" si="1"/>
        <v>0.2952275249722531</v>
      </c>
    </row>
    <row r="48" spans="1:6" ht="15">
      <c r="A48" s="12" t="s">
        <v>80</v>
      </c>
      <c r="B48" s="13"/>
      <c r="C48" s="14"/>
      <c r="D48" s="4">
        <v>277</v>
      </c>
      <c r="E48" s="4">
        <v>676</v>
      </c>
      <c r="F48" s="5">
        <f t="shared" si="1"/>
        <v>0.40976331360946744</v>
      </c>
    </row>
    <row r="49" spans="1:6" ht="15">
      <c r="A49" s="11" t="s">
        <v>134</v>
      </c>
      <c r="B49" s="11"/>
      <c r="C49" s="11"/>
      <c r="D49" s="8">
        <f>SUM(D29:D48)</f>
        <v>11785</v>
      </c>
      <c r="E49" s="8">
        <f>SUM(E29:E48)</f>
        <v>30658</v>
      </c>
      <c r="F49" s="9">
        <f>+D49/E49</f>
        <v>0.38440211364081156</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158</v>
      </c>
      <c r="B54" s="13"/>
      <c r="C54" s="14"/>
      <c r="D54" s="4">
        <v>0</v>
      </c>
      <c r="E54" s="4">
        <v>7</v>
      </c>
      <c r="F54" s="5">
        <f aca="true" t="shared" si="2" ref="F54:F104">+D54/E54</f>
        <v>0</v>
      </c>
    </row>
    <row r="55" spans="1:6" ht="15" customHeight="1">
      <c r="A55" s="12" t="s">
        <v>136</v>
      </c>
      <c r="B55" s="13"/>
      <c r="C55" s="14"/>
      <c r="D55" s="4">
        <v>0</v>
      </c>
      <c r="E55" s="4">
        <v>0</v>
      </c>
      <c r="F55" s="5">
        <v>0</v>
      </c>
    </row>
    <row r="56" spans="1:6" ht="15" customHeight="1">
      <c r="A56" s="12" t="s">
        <v>88</v>
      </c>
      <c r="B56" s="13"/>
      <c r="C56" s="14"/>
      <c r="D56" s="4">
        <v>0</v>
      </c>
      <c r="E56" s="4">
        <v>0</v>
      </c>
      <c r="F56" s="5">
        <v>0</v>
      </c>
    </row>
    <row r="57" spans="1:6" ht="15" customHeight="1">
      <c r="A57" s="12" t="s">
        <v>150</v>
      </c>
      <c r="B57" s="13"/>
      <c r="C57" s="14"/>
      <c r="D57" s="4">
        <v>0</v>
      </c>
      <c r="E57" s="4">
        <v>0</v>
      </c>
      <c r="F57" s="5">
        <v>0</v>
      </c>
    </row>
    <row r="58" spans="1:6" ht="15" customHeight="1">
      <c r="A58" s="12" t="s">
        <v>137</v>
      </c>
      <c r="B58" s="13"/>
      <c r="C58" s="14"/>
      <c r="D58" s="4">
        <v>11</v>
      </c>
      <c r="E58" s="4">
        <v>13</v>
      </c>
      <c r="F58" s="5">
        <f t="shared" si="2"/>
        <v>0.8461538461538461</v>
      </c>
    </row>
    <row r="59" spans="1:6" ht="15" customHeight="1">
      <c r="A59" s="12" t="s">
        <v>151</v>
      </c>
      <c r="B59" s="13"/>
      <c r="C59" s="14"/>
      <c r="D59" s="4">
        <v>0</v>
      </c>
      <c r="E59" s="4">
        <v>0</v>
      </c>
      <c r="F59" s="5">
        <v>0</v>
      </c>
    </row>
    <row r="60" spans="1:6" ht="15" customHeight="1">
      <c r="A60" s="12" t="s">
        <v>144</v>
      </c>
      <c r="B60" s="13"/>
      <c r="C60" s="14"/>
      <c r="D60" s="4">
        <v>1024</v>
      </c>
      <c r="E60" s="4">
        <v>1287</v>
      </c>
      <c r="F60" s="5">
        <f t="shared" si="2"/>
        <v>0.7956487956487956</v>
      </c>
    </row>
    <row r="61" spans="1:6" ht="15" customHeight="1">
      <c r="A61" s="12" t="s">
        <v>138</v>
      </c>
      <c r="B61" s="13"/>
      <c r="C61" s="14"/>
      <c r="D61" s="4">
        <v>0</v>
      </c>
      <c r="E61" s="4">
        <v>0</v>
      </c>
      <c r="F61" s="5">
        <v>0</v>
      </c>
    </row>
    <row r="62" spans="1:6" ht="15" customHeight="1">
      <c r="A62" s="12" t="s">
        <v>139</v>
      </c>
      <c r="B62" s="13"/>
      <c r="C62" s="14"/>
      <c r="D62" s="4">
        <v>1</v>
      </c>
      <c r="E62" s="4">
        <v>2</v>
      </c>
      <c r="F62" s="5">
        <f t="shared" si="2"/>
        <v>0.5</v>
      </c>
    </row>
    <row r="63" spans="1:6" ht="15" customHeight="1">
      <c r="A63" s="12" t="s">
        <v>89</v>
      </c>
      <c r="B63" s="13"/>
      <c r="C63" s="14"/>
      <c r="D63" s="4">
        <v>1</v>
      </c>
      <c r="E63" s="4">
        <v>8</v>
      </c>
      <c r="F63" s="5">
        <f t="shared" si="2"/>
        <v>0.125</v>
      </c>
    </row>
    <row r="64" spans="1:6" ht="15" customHeight="1">
      <c r="A64" s="12" t="s">
        <v>90</v>
      </c>
      <c r="B64" s="13"/>
      <c r="C64" s="14"/>
      <c r="D64" s="4">
        <v>10</v>
      </c>
      <c r="E64" s="4">
        <v>12</v>
      </c>
      <c r="F64" s="5">
        <f t="shared" si="2"/>
        <v>0.8333333333333334</v>
      </c>
    </row>
    <row r="65" spans="1:6" ht="15" customHeight="1">
      <c r="A65" s="12" t="s">
        <v>91</v>
      </c>
      <c r="B65" s="13"/>
      <c r="C65" s="14"/>
      <c r="D65" s="4">
        <v>0</v>
      </c>
      <c r="E65" s="4">
        <v>1</v>
      </c>
      <c r="F65" s="5">
        <f t="shared" si="2"/>
        <v>0</v>
      </c>
    </row>
    <row r="66" spans="1:6" ht="15" customHeight="1">
      <c r="A66" s="12" t="s">
        <v>92</v>
      </c>
      <c r="B66" s="13"/>
      <c r="C66" s="14"/>
      <c r="D66" s="4">
        <v>33</v>
      </c>
      <c r="E66" s="4">
        <v>52</v>
      </c>
      <c r="F66" s="5">
        <f t="shared" si="2"/>
        <v>0.6346153846153846</v>
      </c>
    </row>
    <row r="67" spans="1:6" ht="15" customHeight="1">
      <c r="A67" s="12" t="s">
        <v>140</v>
      </c>
      <c r="B67" s="13"/>
      <c r="C67" s="14"/>
      <c r="D67" s="4">
        <v>0</v>
      </c>
      <c r="E67" s="4">
        <v>0</v>
      </c>
      <c r="F67" s="5">
        <v>0</v>
      </c>
    </row>
    <row r="68" spans="1:6" ht="15" customHeight="1">
      <c r="A68" s="12" t="s">
        <v>159</v>
      </c>
      <c r="B68" s="13"/>
      <c r="C68" s="14"/>
      <c r="D68" s="4">
        <v>1</v>
      </c>
      <c r="E68" s="4">
        <v>7</v>
      </c>
      <c r="F68" s="5">
        <f t="shared" si="2"/>
        <v>0.14285714285714285</v>
      </c>
    </row>
    <row r="69" spans="1:6" ht="15" customHeight="1">
      <c r="A69" s="12" t="s">
        <v>93</v>
      </c>
      <c r="B69" s="13"/>
      <c r="C69" s="14"/>
      <c r="D69" s="4">
        <v>2</v>
      </c>
      <c r="E69" s="4">
        <v>6</v>
      </c>
      <c r="F69" s="5">
        <f t="shared" si="2"/>
        <v>0.3333333333333333</v>
      </c>
    </row>
    <row r="70" spans="1:6" ht="15" customHeight="1">
      <c r="A70" s="12" t="s">
        <v>141</v>
      </c>
      <c r="B70" s="13"/>
      <c r="C70" s="14"/>
      <c r="D70" s="4">
        <v>21</v>
      </c>
      <c r="E70" s="4">
        <v>35</v>
      </c>
      <c r="F70" s="5">
        <f t="shared" si="2"/>
        <v>0.6</v>
      </c>
    </row>
    <row r="71" spans="1:6" ht="15" customHeight="1">
      <c r="A71" s="12" t="s">
        <v>142</v>
      </c>
      <c r="B71" s="13"/>
      <c r="C71" s="14"/>
      <c r="D71" s="4">
        <v>4</v>
      </c>
      <c r="E71" s="4">
        <v>6</v>
      </c>
      <c r="F71" s="5">
        <f t="shared" si="2"/>
        <v>0.6666666666666666</v>
      </c>
    </row>
    <row r="72" spans="1:6" ht="15" customHeight="1">
      <c r="A72" s="12" t="s">
        <v>145</v>
      </c>
      <c r="B72" s="13"/>
      <c r="C72" s="14"/>
      <c r="D72" s="4">
        <v>12</v>
      </c>
      <c r="E72" s="4">
        <v>20</v>
      </c>
      <c r="F72" s="5">
        <f t="shared" si="2"/>
        <v>0.6</v>
      </c>
    </row>
    <row r="73" spans="1:6" ht="15" customHeight="1">
      <c r="A73" s="12" t="s">
        <v>94</v>
      </c>
      <c r="B73" s="13"/>
      <c r="C73" s="14"/>
      <c r="D73" s="4">
        <v>53</v>
      </c>
      <c r="E73" s="4">
        <v>89</v>
      </c>
      <c r="F73" s="5">
        <f t="shared" si="2"/>
        <v>0.5955056179775281</v>
      </c>
    </row>
    <row r="74" spans="1:6" ht="15" customHeight="1">
      <c r="A74" s="12" t="s">
        <v>146</v>
      </c>
      <c r="B74" s="13"/>
      <c r="C74" s="14"/>
      <c r="D74" s="4">
        <v>3</v>
      </c>
      <c r="E74" s="4">
        <v>5</v>
      </c>
      <c r="F74" s="5">
        <f t="shared" si="2"/>
        <v>0.6</v>
      </c>
    </row>
    <row r="75" spans="1:6" ht="15" customHeight="1">
      <c r="A75" s="12" t="s">
        <v>152</v>
      </c>
      <c r="B75" s="13"/>
      <c r="C75" s="14"/>
      <c r="D75" s="4">
        <v>112</v>
      </c>
      <c r="E75" s="4">
        <v>115</v>
      </c>
      <c r="F75" s="5">
        <f t="shared" si="2"/>
        <v>0.9739130434782609</v>
      </c>
    </row>
    <row r="76" spans="1:6" ht="15" customHeight="1">
      <c r="A76" s="12" t="s">
        <v>98</v>
      </c>
      <c r="B76" s="13"/>
      <c r="C76" s="14"/>
      <c r="D76" s="4">
        <v>37</v>
      </c>
      <c r="E76" s="4">
        <v>75</v>
      </c>
      <c r="F76" s="5">
        <f t="shared" si="2"/>
        <v>0.49333333333333335</v>
      </c>
    </row>
    <row r="77" spans="1:6" ht="15" customHeight="1">
      <c r="A77" s="12" t="s">
        <v>99</v>
      </c>
      <c r="B77" s="13"/>
      <c r="C77" s="14"/>
      <c r="D77" s="4">
        <v>285</v>
      </c>
      <c r="E77" s="4">
        <v>614</v>
      </c>
      <c r="F77" s="5">
        <f t="shared" si="2"/>
        <v>0.46416938110749184</v>
      </c>
    </row>
    <row r="78" spans="1:6" ht="15" customHeight="1">
      <c r="A78" s="12" t="s">
        <v>100</v>
      </c>
      <c r="B78" s="13"/>
      <c r="C78" s="14"/>
      <c r="D78" s="4">
        <v>38</v>
      </c>
      <c r="E78" s="4">
        <v>64</v>
      </c>
      <c r="F78" s="5">
        <f t="shared" si="2"/>
        <v>0.59375</v>
      </c>
    </row>
    <row r="79" spans="1:6" ht="15" customHeight="1">
      <c r="A79" s="12" t="s">
        <v>147</v>
      </c>
      <c r="B79" s="13"/>
      <c r="C79" s="14"/>
      <c r="D79" s="4">
        <v>12</v>
      </c>
      <c r="E79" s="4">
        <v>52</v>
      </c>
      <c r="F79" s="5">
        <f t="shared" si="2"/>
        <v>0.23076923076923078</v>
      </c>
    </row>
    <row r="80" spans="1:6" ht="15" customHeight="1">
      <c r="A80" s="12" t="s">
        <v>101</v>
      </c>
      <c r="B80" s="13"/>
      <c r="C80" s="14"/>
      <c r="D80" s="4">
        <v>18</v>
      </c>
      <c r="E80" s="4">
        <v>40</v>
      </c>
      <c r="F80" s="5">
        <f t="shared" si="2"/>
        <v>0.45</v>
      </c>
    </row>
    <row r="81" spans="1:6" ht="15" customHeight="1">
      <c r="A81" s="12" t="s">
        <v>105</v>
      </c>
      <c r="B81" s="13"/>
      <c r="C81" s="14"/>
      <c r="D81" s="4">
        <v>35</v>
      </c>
      <c r="E81" s="4">
        <v>119</v>
      </c>
      <c r="F81" s="5">
        <f t="shared" si="2"/>
        <v>0.29411764705882354</v>
      </c>
    </row>
    <row r="82" spans="1:6" ht="15" customHeight="1">
      <c r="A82" s="12" t="s">
        <v>106</v>
      </c>
      <c r="B82" s="13"/>
      <c r="C82" s="14"/>
      <c r="D82" s="4">
        <v>144</v>
      </c>
      <c r="E82" s="4">
        <v>177</v>
      </c>
      <c r="F82" s="5">
        <f t="shared" si="2"/>
        <v>0.8135593220338984</v>
      </c>
    </row>
    <row r="83" spans="1:6" ht="15" customHeight="1">
      <c r="A83" s="12" t="s">
        <v>107</v>
      </c>
      <c r="B83" s="13"/>
      <c r="C83" s="14"/>
      <c r="D83" s="4">
        <v>129</v>
      </c>
      <c r="E83" s="4">
        <v>349</v>
      </c>
      <c r="F83" s="5">
        <f t="shared" si="2"/>
        <v>0.36962750716332377</v>
      </c>
    </row>
    <row r="84" spans="1:6" ht="15" customHeight="1">
      <c r="A84" s="12" t="s">
        <v>108</v>
      </c>
      <c r="B84" s="13"/>
      <c r="C84" s="14"/>
      <c r="D84" s="4">
        <v>43</v>
      </c>
      <c r="E84" s="4">
        <v>162</v>
      </c>
      <c r="F84" s="5">
        <f t="shared" si="2"/>
        <v>0.2654320987654321</v>
      </c>
    </row>
    <row r="85" spans="1:6" ht="15" customHeight="1">
      <c r="A85" s="12" t="s">
        <v>109</v>
      </c>
      <c r="B85" s="13"/>
      <c r="C85" s="14"/>
      <c r="D85" s="4">
        <v>23</v>
      </c>
      <c r="E85" s="4">
        <v>85</v>
      </c>
      <c r="F85" s="5">
        <f t="shared" si="2"/>
        <v>0.27058823529411763</v>
      </c>
    </row>
    <row r="86" spans="1:6" ht="15" customHeight="1">
      <c r="A86" s="12" t="s">
        <v>110</v>
      </c>
      <c r="B86" s="13"/>
      <c r="C86" s="14"/>
      <c r="D86" s="4">
        <v>204</v>
      </c>
      <c r="E86" s="4">
        <v>424</v>
      </c>
      <c r="F86" s="5">
        <f t="shared" si="2"/>
        <v>0.4811320754716981</v>
      </c>
    </row>
    <row r="87" spans="1:6" ht="15" customHeight="1">
      <c r="A87" s="12" t="s">
        <v>111</v>
      </c>
      <c r="B87" s="13"/>
      <c r="C87" s="14"/>
      <c r="D87" s="4">
        <v>372</v>
      </c>
      <c r="E87" s="4">
        <v>1101</v>
      </c>
      <c r="F87" s="5">
        <f t="shared" si="2"/>
        <v>0.33787465940054495</v>
      </c>
    </row>
    <row r="88" spans="1:6" ht="15" customHeight="1">
      <c r="A88" s="12" t="s">
        <v>112</v>
      </c>
      <c r="B88" s="13"/>
      <c r="C88" s="14"/>
      <c r="D88" s="4">
        <v>4262</v>
      </c>
      <c r="E88" s="4">
        <v>7302</v>
      </c>
      <c r="F88" s="5">
        <f t="shared" si="2"/>
        <v>0.5836757052862229</v>
      </c>
    </row>
    <row r="89" spans="1:6" ht="15" customHeight="1">
      <c r="A89" s="12" t="s">
        <v>113</v>
      </c>
      <c r="B89" s="13"/>
      <c r="C89" s="14"/>
      <c r="D89" s="4">
        <v>190</v>
      </c>
      <c r="E89" s="4">
        <v>535</v>
      </c>
      <c r="F89" s="5">
        <f t="shared" si="2"/>
        <v>0.35514018691588783</v>
      </c>
    </row>
    <row r="90" spans="1:6" ht="15" customHeight="1">
      <c r="A90" s="12" t="s">
        <v>114</v>
      </c>
      <c r="B90" s="13"/>
      <c r="C90" s="14"/>
      <c r="D90" s="4">
        <v>133</v>
      </c>
      <c r="E90" s="4">
        <v>283</v>
      </c>
      <c r="F90" s="5">
        <f t="shared" si="2"/>
        <v>0.46996466431095407</v>
      </c>
    </row>
    <row r="91" spans="1:6" ht="15" customHeight="1">
      <c r="A91" s="12" t="s">
        <v>115</v>
      </c>
      <c r="B91" s="13"/>
      <c r="C91" s="14"/>
      <c r="D91" s="4">
        <v>447</v>
      </c>
      <c r="E91" s="4">
        <v>708</v>
      </c>
      <c r="F91" s="5">
        <f t="shared" si="2"/>
        <v>0.6313559322033898</v>
      </c>
    </row>
    <row r="92" spans="1:6" ht="15" customHeight="1">
      <c r="A92" s="12" t="s">
        <v>116</v>
      </c>
      <c r="B92" s="13"/>
      <c r="C92" s="14"/>
      <c r="D92" s="4">
        <v>545</v>
      </c>
      <c r="E92" s="4">
        <v>1618</v>
      </c>
      <c r="F92" s="5">
        <f t="shared" si="2"/>
        <v>0.3368355995055624</v>
      </c>
    </row>
    <row r="93" spans="1:6" ht="15" customHeight="1">
      <c r="A93" s="12" t="s">
        <v>117</v>
      </c>
      <c r="B93" s="13"/>
      <c r="C93" s="14"/>
      <c r="D93" s="4">
        <v>213</v>
      </c>
      <c r="E93" s="4">
        <v>812</v>
      </c>
      <c r="F93" s="5">
        <f t="shared" si="2"/>
        <v>0.2623152709359606</v>
      </c>
    </row>
    <row r="94" spans="1:6" ht="15" customHeight="1">
      <c r="A94" s="12" t="s">
        <v>119</v>
      </c>
      <c r="B94" s="13"/>
      <c r="C94" s="14"/>
      <c r="D94" s="4">
        <v>276</v>
      </c>
      <c r="E94" s="4">
        <v>668</v>
      </c>
      <c r="F94" s="5">
        <f t="shared" si="2"/>
        <v>0.41317365269461076</v>
      </c>
    </row>
    <row r="95" spans="1:6" ht="15" customHeight="1">
      <c r="A95" s="12" t="s">
        <v>120</v>
      </c>
      <c r="B95" s="13"/>
      <c r="C95" s="14"/>
      <c r="D95" s="4">
        <v>42</v>
      </c>
      <c r="E95" s="4">
        <v>360</v>
      </c>
      <c r="F95" s="5">
        <f t="shared" si="2"/>
        <v>0.11666666666666667</v>
      </c>
    </row>
    <row r="96" spans="1:6" ht="15" customHeight="1">
      <c r="A96" s="12" t="s">
        <v>121</v>
      </c>
      <c r="B96" s="13"/>
      <c r="C96" s="14"/>
      <c r="D96" s="4">
        <v>47</v>
      </c>
      <c r="E96" s="4">
        <v>187</v>
      </c>
      <c r="F96" s="5">
        <f t="shared" si="2"/>
        <v>0.25133689839572193</v>
      </c>
    </row>
    <row r="97" spans="1:6" ht="15" customHeight="1">
      <c r="A97" s="12" t="s">
        <v>122</v>
      </c>
      <c r="B97" s="13"/>
      <c r="C97" s="14"/>
      <c r="D97" s="4">
        <v>327</v>
      </c>
      <c r="E97" s="4">
        <v>715</v>
      </c>
      <c r="F97" s="5">
        <f t="shared" si="2"/>
        <v>0.45734265734265733</v>
      </c>
    </row>
    <row r="98" spans="1:6" ht="15" customHeight="1">
      <c r="A98" s="12" t="s">
        <v>123</v>
      </c>
      <c r="B98" s="13"/>
      <c r="C98" s="14"/>
      <c r="D98" s="4">
        <v>180</v>
      </c>
      <c r="E98" s="4">
        <v>306</v>
      </c>
      <c r="F98" s="5">
        <f t="shared" si="2"/>
        <v>0.5882352941176471</v>
      </c>
    </row>
    <row r="99" spans="1:6" ht="15" customHeight="1">
      <c r="A99" s="12" t="s">
        <v>124</v>
      </c>
      <c r="B99" s="13"/>
      <c r="C99" s="14"/>
      <c r="D99" s="4">
        <v>402</v>
      </c>
      <c r="E99" s="4">
        <v>797</v>
      </c>
      <c r="F99" s="5">
        <f t="shared" si="2"/>
        <v>0.5043914680050188</v>
      </c>
    </row>
    <row r="100" spans="1:6" ht="15" customHeight="1">
      <c r="A100" s="12" t="s">
        <v>125</v>
      </c>
      <c r="B100" s="13"/>
      <c r="C100" s="14"/>
      <c r="D100" s="4">
        <v>74</v>
      </c>
      <c r="E100" s="4">
        <v>377</v>
      </c>
      <c r="F100" s="5">
        <f t="shared" si="2"/>
        <v>0.1962864721485411</v>
      </c>
    </row>
    <row r="101" spans="1:6" ht="15" customHeight="1">
      <c r="A101" s="12" t="s">
        <v>126</v>
      </c>
      <c r="B101" s="13"/>
      <c r="C101" s="14"/>
      <c r="D101" s="4">
        <v>171</v>
      </c>
      <c r="E101" s="4">
        <v>563</v>
      </c>
      <c r="F101" s="5">
        <f t="shared" si="2"/>
        <v>0.3037300177619893</v>
      </c>
    </row>
    <row r="102" spans="1:6" ht="15" customHeight="1">
      <c r="A102" s="12" t="s">
        <v>148</v>
      </c>
      <c r="B102" s="13"/>
      <c r="C102" s="14"/>
      <c r="D102" s="4">
        <v>678</v>
      </c>
      <c r="E102" s="4">
        <v>4252</v>
      </c>
      <c r="F102" s="5">
        <f t="shared" si="2"/>
        <v>0.15945437441204138</v>
      </c>
    </row>
    <row r="103" spans="1:6" ht="15" customHeight="1">
      <c r="A103" s="12" t="s">
        <v>149</v>
      </c>
      <c r="B103" s="13"/>
      <c r="C103" s="14"/>
      <c r="D103" s="4">
        <v>188</v>
      </c>
      <c r="E103" s="4">
        <v>2237</v>
      </c>
      <c r="F103" s="5">
        <f t="shared" si="2"/>
        <v>0.08404112650871703</v>
      </c>
    </row>
    <row r="104" spans="1:6" ht="15" customHeight="1">
      <c r="A104" s="12" t="s">
        <v>143</v>
      </c>
      <c r="B104" s="13"/>
      <c r="C104" s="14"/>
      <c r="D104" s="4">
        <v>983</v>
      </c>
      <c r="E104" s="4">
        <v>4010</v>
      </c>
      <c r="F104" s="5">
        <f t="shared" si="2"/>
        <v>0.2451371571072319</v>
      </c>
    </row>
    <row r="105" spans="1:6" ht="15">
      <c r="A105" s="11" t="s">
        <v>134</v>
      </c>
      <c r="B105" s="11"/>
      <c r="C105" s="11"/>
      <c r="D105" s="8">
        <f>SUM(D54:D104)</f>
        <v>11786</v>
      </c>
      <c r="E105" s="8">
        <f>SUM(E54:E104)</f>
        <v>30657</v>
      </c>
      <c r="F105" s="9">
        <f>+D105/E105</f>
        <v>0.3844472714225136</v>
      </c>
    </row>
  </sheetData>
  <mergeCells count="100">
    <mergeCell ref="B7:F7"/>
    <mergeCell ref="B2:F2"/>
    <mergeCell ref="B3:F3"/>
    <mergeCell ref="B4:F4"/>
    <mergeCell ref="B5:F5"/>
    <mergeCell ref="B6:F6"/>
    <mergeCell ref="A20:F20"/>
    <mergeCell ref="B8:F8"/>
    <mergeCell ref="B9:F9"/>
    <mergeCell ref="B10:F10"/>
    <mergeCell ref="A11:B11"/>
    <mergeCell ref="C11:F11"/>
    <mergeCell ref="A12:B12"/>
    <mergeCell ref="C12:F12"/>
    <mergeCell ref="A13:B13"/>
    <mergeCell ref="C13:F13"/>
    <mergeCell ref="A15:F15"/>
    <mergeCell ref="A16:C16"/>
    <mergeCell ref="A17:C17"/>
    <mergeCell ref="A34:C34"/>
    <mergeCell ref="A21:C21"/>
    <mergeCell ref="A22:C22"/>
    <mergeCell ref="A23:C23"/>
    <mergeCell ref="A24:C24"/>
    <mergeCell ref="A27:F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2:F52"/>
    <mergeCell ref="A53:C53"/>
    <mergeCell ref="A63:C63"/>
    <mergeCell ref="A55:C55"/>
    <mergeCell ref="A56:C56"/>
    <mergeCell ref="A54:C54"/>
    <mergeCell ref="A57:C57"/>
    <mergeCell ref="A58:C58"/>
    <mergeCell ref="A59:C59"/>
    <mergeCell ref="A60:C60"/>
    <mergeCell ref="A61:C61"/>
    <mergeCell ref="A62:C62"/>
    <mergeCell ref="A75:C75"/>
    <mergeCell ref="A64:C64"/>
    <mergeCell ref="A65:C65"/>
    <mergeCell ref="A66:C66"/>
    <mergeCell ref="A67:C67"/>
    <mergeCell ref="A68:C68"/>
    <mergeCell ref="A69:C69"/>
    <mergeCell ref="A70:C70"/>
    <mergeCell ref="A71:C71"/>
    <mergeCell ref="A72:C72"/>
    <mergeCell ref="A73:C73"/>
    <mergeCell ref="A74:C74"/>
    <mergeCell ref="A87:C87"/>
    <mergeCell ref="A76:C76"/>
    <mergeCell ref="A77:C77"/>
    <mergeCell ref="A78:C78"/>
    <mergeCell ref="A79:C79"/>
    <mergeCell ref="A80:C80"/>
    <mergeCell ref="A81:C81"/>
    <mergeCell ref="A82:C82"/>
    <mergeCell ref="A83:C83"/>
    <mergeCell ref="A84:C84"/>
    <mergeCell ref="A85:C85"/>
    <mergeCell ref="A86:C86"/>
    <mergeCell ref="A99:C99"/>
    <mergeCell ref="A88:C88"/>
    <mergeCell ref="A89:C89"/>
    <mergeCell ref="A90:C90"/>
    <mergeCell ref="A91:C91"/>
    <mergeCell ref="A92:C92"/>
    <mergeCell ref="A93:C93"/>
    <mergeCell ref="A94:C94"/>
    <mergeCell ref="A95:C95"/>
    <mergeCell ref="A96:C96"/>
    <mergeCell ref="A97:C97"/>
    <mergeCell ref="A98:C98"/>
    <mergeCell ref="A102:C102"/>
    <mergeCell ref="A103:C103"/>
    <mergeCell ref="A104:C104"/>
    <mergeCell ref="A105:C105"/>
    <mergeCell ref="A100:C100"/>
    <mergeCell ref="A101:C101"/>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9"/>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160</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9" ht="15">
      <c r="A17" s="16" t="s">
        <v>131</v>
      </c>
      <c r="B17" s="17"/>
      <c r="C17" s="18"/>
      <c r="D17" s="4">
        <v>12381</v>
      </c>
      <c r="E17" s="4">
        <v>35967</v>
      </c>
      <c r="F17" s="5">
        <f>+D17/E17</f>
        <v>0.34423221286178995</v>
      </c>
      <c r="H17" s="10"/>
      <c r="I17" s="10"/>
    </row>
    <row r="20" spans="1:6" ht="15">
      <c r="A20" s="19" t="s">
        <v>60</v>
      </c>
      <c r="B20" s="19"/>
      <c r="C20" s="19"/>
      <c r="D20" s="19"/>
      <c r="E20" s="19"/>
      <c r="F20" s="19"/>
    </row>
    <row r="21" spans="1:6" ht="30">
      <c r="A21" s="15" t="s">
        <v>6</v>
      </c>
      <c r="B21" s="15"/>
      <c r="C21" s="15"/>
      <c r="D21" s="7" t="s">
        <v>54</v>
      </c>
      <c r="E21" s="7" t="s">
        <v>55</v>
      </c>
      <c r="F21" s="7" t="s">
        <v>56</v>
      </c>
    </row>
    <row r="22" spans="1:9" ht="15">
      <c r="A22" s="20" t="s">
        <v>132</v>
      </c>
      <c r="B22" s="20"/>
      <c r="C22" s="20"/>
      <c r="D22" s="4">
        <v>11310</v>
      </c>
      <c r="E22" s="4">
        <v>33145</v>
      </c>
      <c r="F22" s="5">
        <f aca="true" t="shared" si="0" ref="F22:F23">+D22/E22</f>
        <v>0.341227937848846</v>
      </c>
      <c r="H22" s="10"/>
      <c r="I22" s="10"/>
    </row>
    <row r="23" spans="1:9" ht="15">
      <c r="A23" s="20" t="s">
        <v>133</v>
      </c>
      <c r="B23" s="20"/>
      <c r="C23" s="20"/>
      <c r="D23" s="4">
        <v>1071</v>
      </c>
      <c r="E23" s="4">
        <v>2822</v>
      </c>
      <c r="F23" s="5">
        <f t="shared" si="0"/>
        <v>0.3795180722891566</v>
      </c>
      <c r="H23" s="10"/>
      <c r="I23" s="10"/>
    </row>
    <row r="24" spans="1:6" ht="15">
      <c r="A24" s="11" t="s">
        <v>134</v>
      </c>
      <c r="B24" s="11"/>
      <c r="C24" s="11"/>
      <c r="D24" s="8">
        <f>SUM(D22:D23)</f>
        <v>12381</v>
      </c>
      <c r="E24" s="8">
        <f>SUM(E22:E23)</f>
        <v>35967</v>
      </c>
      <c r="F24" s="9">
        <f>+D24/E24</f>
        <v>0.34423221286178995</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389</v>
      </c>
      <c r="E29" s="4">
        <v>2616</v>
      </c>
      <c r="F29" s="5">
        <f>+D29/E29</f>
        <v>0.14870030581039756</v>
      </c>
    </row>
    <row r="30" spans="1:6" ht="15">
      <c r="A30" s="12" t="s">
        <v>63</v>
      </c>
      <c r="B30" s="13"/>
      <c r="C30" s="14"/>
      <c r="D30" s="4">
        <v>61</v>
      </c>
      <c r="E30" s="4">
        <v>221</v>
      </c>
      <c r="F30" s="5">
        <f aca="true" t="shared" si="1" ref="F30:F48">+D30/E30</f>
        <v>0.27601809954751133</v>
      </c>
    </row>
    <row r="31" spans="1:6" ht="15">
      <c r="A31" s="12" t="s">
        <v>64</v>
      </c>
      <c r="B31" s="13"/>
      <c r="C31" s="14"/>
      <c r="D31" s="4">
        <v>59</v>
      </c>
      <c r="E31" s="4">
        <v>342</v>
      </c>
      <c r="F31" s="5">
        <f t="shared" si="1"/>
        <v>0.17251461988304093</v>
      </c>
    </row>
    <row r="32" spans="1:6" ht="15">
      <c r="A32" s="12" t="s">
        <v>65</v>
      </c>
      <c r="B32" s="13"/>
      <c r="C32" s="14"/>
      <c r="D32" s="4">
        <v>211</v>
      </c>
      <c r="E32" s="4">
        <v>814</v>
      </c>
      <c r="F32" s="5">
        <f t="shared" si="1"/>
        <v>0.2592137592137592</v>
      </c>
    </row>
    <row r="33" spans="1:6" ht="15" customHeight="1">
      <c r="A33" s="12" t="s">
        <v>66</v>
      </c>
      <c r="B33" s="13"/>
      <c r="C33" s="14"/>
      <c r="D33" s="4">
        <v>70</v>
      </c>
      <c r="E33" s="4">
        <v>547</v>
      </c>
      <c r="F33" s="5">
        <f t="shared" si="1"/>
        <v>0.12797074954296161</v>
      </c>
    </row>
    <row r="34" spans="1:6" ht="15" customHeight="1">
      <c r="A34" s="12" t="s">
        <v>67</v>
      </c>
      <c r="B34" s="13"/>
      <c r="C34" s="14"/>
      <c r="D34" s="4">
        <v>728</v>
      </c>
      <c r="E34" s="4">
        <v>4791</v>
      </c>
      <c r="F34" s="5">
        <f t="shared" si="1"/>
        <v>0.15195157587142558</v>
      </c>
    </row>
    <row r="35" spans="1:6" ht="15" customHeight="1">
      <c r="A35" s="12" t="s">
        <v>68</v>
      </c>
      <c r="B35" s="13"/>
      <c r="C35" s="14"/>
      <c r="D35" s="4">
        <v>530</v>
      </c>
      <c r="E35" s="4">
        <v>1029</v>
      </c>
      <c r="F35" s="5">
        <f t="shared" si="1"/>
        <v>0.5150631681243926</v>
      </c>
    </row>
    <row r="36" spans="1:6" ht="15" customHeight="1">
      <c r="A36" s="12" t="s">
        <v>69</v>
      </c>
      <c r="B36" s="13"/>
      <c r="C36" s="14"/>
      <c r="D36" s="4">
        <v>634</v>
      </c>
      <c r="E36" s="4">
        <v>1355</v>
      </c>
      <c r="F36" s="5">
        <f t="shared" si="1"/>
        <v>0.46789667896678966</v>
      </c>
    </row>
    <row r="37" spans="1:6" ht="15">
      <c r="A37" s="12" t="s">
        <v>70</v>
      </c>
      <c r="B37" s="13"/>
      <c r="C37" s="14"/>
      <c r="D37" s="4">
        <v>5774</v>
      </c>
      <c r="E37" s="4">
        <v>13861</v>
      </c>
      <c r="F37" s="5">
        <f t="shared" si="1"/>
        <v>0.4165644614385686</v>
      </c>
    </row>
    <row r="38" spans="1:6" ht="15">
      <c r="A38" s="12" t="s">
        <v>71</v>
      </c>
      <c r="B38" s="13"/>
      <c r="C38" s="14"/>
      <c r="D38" s="4">
        <v>162</v>
      </c>
      <c r="E38" s="4">
        <v>642</v>
      </c>
      <c r="F38" s="5">
        <f t="shared" si="1"/>
        <v>0.2523364485981308</v>
      </c>
    </row>
    <row r="39" spans="1:6" ht="15" customHeight="1">
      <c r="A39" s="12" t="s">
        <v>72</v>
      </c>
      <c r="B39" s="13"/>
      <c r="C39" s="14"/>
      <c r="D39" s="4">
        <v>330</v>
      </c>
      <c r="E39" s="4">
        <v>922</v>
      </c>
      <c r="F39" s="5">
        <f t="shared" si="1"/>
        <v>0.3579175704989154</v>
      </c>
    </row>
    <row r="40" spans="1:6" ht="15" customHeight="1">
      <c r="A40" s="12" t="s">
        <v>73</v>
      </c>
      <c r="B40" s="13"/>
      <c r="C40" s="14"/>
      <c r="D40" s="4">
        <v>553</v>
      </c>
      <c r="E40" s="4">
        <v>1134</v>
      </c>
      <c r="F40" s="5">
        <f t="shared" si="1"/>
        <v>0.4876543209876543</v>
      </c>
    </row>
    <row r="41" spans="1:6" ht="15">
      <c r="A41" s="12" t="s">
        <v>74</v>
      </c>
      <c r="B41" s="13"/>
      <c r="C41" s="14"/>
      <c r="D41" s="4">
        <v>519</v>
      </c>
      <c r="E41" s="4">
        <v>1231</v>
      </c>
      <c r="F41" s="5">
        <f t="shared" si="1"/>
        <v>0.421608448415922</v>
      </c>
    </row>
    <row r="42" spans="1:6" ht="15" customHeight="1">
      <c r="A42" s="12" t="s">
        <v>75</v>
      </c>
      <c r="B42" s="13"/>
      <c r="C42" s="14"/>
      <c r="D42" s="4">
        <v>77</v>
      </c>
      <c r="E42" s="4">
        <v>339</v>
      </c>
      <c r="F42" s="5">
        <f t="shared" si="1"/>
        <v>0.22713864306784662</v>
      </c>
    </row>
    <row r="43" spans="1:6" ht="15">
      <c r="A43" s="12" t="s">
        <v>76</v>
      </c>
      <c r="B43" s="13"/>
      <c r="C43" s="14"/>
      <c r="D43" s="4">
        <v>67</v>
      </c>
      <c r="E43" s="4">
        <v>437</v>
      </c>
      <c r="F43" s="5">
        <f t="shared" si="1"/>
        <v>0.15331807780320367</v>
      </c>
    </row>
    <row r="44" spans="1:6" ht="15" customHeight="1">
      <c r="A44" s="12" t="s">
        <v>135</v>
      </c>
      <c r="B44" s="13"/>
      <c r="C44" s="14"/>
      <c r="D44" s="4">
        <v>25</v>
      </c>
      <c r="E44" s="4">
        <v>56</v>
      </c>
      <c r="F44" s="5">
        <f t="shared" si="1"/>
        <v>0.44642857142857145</v>
      </c>
    </row>
    <row r="45" spans="1:6" ht="15" customHeight="1">
      <c r="A45" s="12" t="s">
        <v>77</v>
      </c>
      <c r="B45" s="13"/>
      <c r="C45" s="14"/>
      <c r="D45" s="4">
        <v>1280</v>
      </c>
      <c r="E45" s="4">
        <v>2060</v>
      </c>
      <c r="F45" s="5">
        <f t="shared" si="1"/>
        <v>0.6213592233009708</v>
      </c>
    </row>
    <row r="46" spans="1:6" ht="15" customHeight="1">
      <c r="A46" s="12" t="s">
        <v>78</v>
      </c>
      <c r="B46" s="13"/>
      <c r="C46" s="14"/>
      <c r="D46" s="4">
        <v>554</v>
      </c>
      <c r="E46" s="4">
        <v>1790</v>
      </c>
      <c r="F46" s="5">
        <f t="shared" si="1"/>
        <v>0.3094972067039106</v>
      </c>
    </row>
    <row r="47" spans="1:6" ht="15" customHeight="1">
      <c r="A47" s="12" t="s">
        <v>79</v>
      </c>
      <c r="B47" s="13"/>
      <c r="C47" s="14"/>
      <c r="D47" s="4">
        <v>177</v>
      </c>
      <c r="E47" s="4">
        <v>1025</v>
      </c>
      <c r="F47" s="5">
        <f t="shared" si="1"/>
        <v>0.17268292682926828</v>
      </c>
    </row>
    <row r="48" spans="1:6" ht="15">
      <c r="A48" s="12" t="s">
        <v>80</v>
      </c>
      <c r="B48" s="13"/>
      <c r="C48" s="14"/>
      <c r="D48" s="4">
        <v>179</v>
      </c>
      <c r="E48" s="4">
        <v>756</v>
      </c>
      <c r="F48" s="5">
        <f t="shared" si="1"/>
        <v>0.23677248677248677</v>
      </c>
    </row>
    <row r="49" spans="1:6" ht="15">
      <c r="A49" s="11" t="s">
        <v>134</v>
      </c>
      <c r="B49" s="11"/>
      <c r="C49" s="11"/>
      <c r="D49" s="8">
        <f>SUM(D29:D48)</f>
        <v>12379</v>
      </c>
      <c r="E49" s="8">
        <f>SUM(E29:E48)</f>
        <v>35968</v>
      </c>
      <c r="F49" s="9">
        <f>+D49/E49</f>
        <v>0.344167037366548</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161</v>
      </c>
      <c r="B54" s="13"/>
      <c r="C54" s="14"/>
      <c r="D54" s="4">
        <v>1271</v>
      </c>
      <c r="E54" s="4">
        <v>1942</v>
      </c>
      <c r="F54" s="5">
        <f>+D54/E54</f>
        <v>0.6544799176107106</v>
      </c>
    </row>
    <row r="55" spans="1:6" ht="15" customHeight="1">
      <c r="A55" s="12" t="s">
        <v>162</v>
      </c>
      <c r="B55" s="13"/>
      <c r="C55" s="14"/>
      <c r="D55" s="4">
        <v>3</v>
      </c>
      <c r="E55" s="4">
        <v>13</v>
      </c>
      <c r="F55" s="5">
        <f aca="true" t="shared" si="2" ref="F55:F88">+D55/E55</f>
        <v>0.23076923076923078</v>
      </c>
    </row>
    <row r="56" spans="1:6" ht="15" customHeight="1">
      <c r="A56" s="12" t="s">
        <v>163</v>
      </c>
      <c r="B56" s="13"/>
      <c r="C56" s="14"/>
      <c r="D56" s="4">
        <v>68</v>
      </c>
      <c r="E56" s="4">
        <v>381</v>
      </c>
      <c r="F56" s="5">
        <f t="shared" si="2"/>
        <v>0.1784776902887139</v>
      </c>
    </row>
    <row r="57" spans="1:6" ht="15" customHeight="1">
      <c r="A57" s="12" t="s">
        <v>164</v>
      </c>
      <c r="B57" s="13"/>
      <c r="C57" s="14"/>
      <c r="D57" s="4">
        <v>25</v>
      </c>
      <c r="E57" s="4">
        <v>56</v>
      </c>
      <c r="F57" s="5">
        <f t="shared" si="2"/>
        <v>0.44642857142857145</v>
      </c>
    </row>
    <row r="58" spans="1:6" ht="15" customHeight="1">
      <c r="A58" s="12" t="s">
        <v>165</v>
      </c>
      <c r="B58" s="13"/>
      <c r="C58" s="14"/>
      <c r="D58" s="4">
        <v>6</v>
      </c>
      <c r="E58" s="4">
        <v>43</v>
      </c>
      <c r="F58" s="5">
        <f t="shared" si="2"/>
        <v>0.13953488372093023</v>
      </c>
    </row>
    <row r="59" spans="1:6" ht="15" customHeight="1">
      <c r="A59" s="12" t="s">
        <v>166</v>
      </c>
      <c r="B59" s="13"/>
      <c r="C59" s="14"/>
      <c r="D59" s="4">
        <v>22</v>
      </c>
      <c r="E59" s="4">
        <v>112</v>
      </c>
      <c r="F59" s="5">
        <f t="shared" si="2"/>
        <v>0.19642857142857142</v>
      </c>
    </row>
    <row r="60" spans="1:6" ht="15" customHeight="1">
      <c r="A60" s="12" t="s">
        <v>167</v>
      </c>
      <c r="B60" s="13"/>
      <c r="C60" s="14"/>
      <c r="D60" s="4">
        <v>32</v>
      </c>
      <c r="E60" s="4">
        <v>148</v>
      </c>
      <c r="F60" s="5">
        <f t="shared" si="2"/>
        <v>0.21621621621621623</v>
      </c>
    </row>
    <row r="61" spans="1:6" ht="15" customHeight="1">
      <c r="A61" s="12" t="s">
        <v>168</v>
      </c>
      <c r="B61" s="13"/>
      <c r="C61" s="14"/>
      <c r="D61" s="4">
        <v>143</v>
      </c>
      <c r="E61" s="4">
        <v>205</v>
      </c>
      <c r="F61" s="5">
        <f t="shared" si="2"/>
        <v>0.697560975609756</v>
      </c>
    </row>
    <row r="62" spans="1:6" ht="15" customHeight="1">
      <c r="A62" s="12" t="s">
        <v>169</v>
      </c>
      <c r="B62" s="13"/>
      <c r="C62" s="14"/>
      <c r="D62" s="4">
        <v>352</v>
      </c>
      <c r="E62" s="4">
        <v>593</v>
      </c>
      <c r="F62" s="5">
        <f t="shared" si="2"/>
        <v>0.5935919055649241</v>
      </c>
    </row>
    <row r="63" spans="1:6" ht="15" customHeight="1">
      <c r="A63" s="12" t="s">
        <v>170</v>
      </c>
      <c r="B63" s="13"/>
      <c r="C63" s="14"/>
      <c r="D63" s="4">
        <v>27</v>
      </c>
      <c r="E63" s="4">
        <v>194</v>
      </c>
      <c r="F63" s="5">
        <f t="shared" si="2"/>
        <v>0.13917525773195877</v>
      </c>
    </row>
    <row r="64" spans="1:6" ht="15" customHeight="1">
      <c r="A64" s="12" t="s">
        <v>171</v>
      </c>
      <c r="B64" s="13"/>
      <c r="C64" s="14"/>
      <c r="D64" s="4">
        <v>138</v>
      </c>
      <c r="E64" s="4">
        <v>385</v>
      </c>
      <c r="F64" s="5">
        <f t="shared" si="2"/>
        <v>0.35844155844155845</v>
      </c>
    </row>
    <row r="65" spans="1:6" ht="15" customHeight="1">
      <c r="A65" s="12" t="s">
        <v>172</v>
      </c>
      <c r="B65" s="13"/>
      <c r="C65" s="14"/>
      <c r="D65" s="4">
        <v>179</v>
      </c>
      <c r="E65" s="4">
        <v>756</v>
      </c>
      <c r="F65" s="5">
        <f t="shared" si="2"/>
        <v>0.23677248677248677</v>
      </c>
    </row>
    <row r="66" spans="1:6" ht="15" customHeight="1">
      <c r="A66" s="12" t="s">
        <v>173</v>
      </c>
      <c r="B66" s="13"/>
      <c r="C66" s="14"/>
      <c r="D66" s="4">
        <v>67</v>
      </c>
      <c r="E66" s="4">
        <v>437</v>
      </c>
      <c r="F66" s="5">
        <f t="shared" si="2"/>
        <v>0.15331807780320367</v>
      </c>
    </row>
    <row r="67" spans="1:6" ht="15" customHeight="1">
      <c r="A67" s="12" t="s">
        <v>174</v>
      </c>
      <c r="B67" s="13"/>
      <c r="C67" s="14"/>
      <c r="D67" s="4">
        <v>5</v>
      </c>
      <c r="E67" s="4">
        <v>47</v>
      </c>
      <c r="F67" s="5">
        <f t="shared" si="2"/>
        <v>0.10638297872340426</v>
      </c>
    </row>
    <row r="68" spans="1:6" ht="15" customHeight="1">
      <c r="A68" s="12" t="s">
        <v>175</v>
      </c>
      <c r="B68" s="13"/>
      <c r="C68" s="14"/>
      <c r="D68" s="4">
        <v>40</v>
      </c>
      <c r="E68" s="4">
        <v>135</v>
      </c>
      <c r="F68" s="5">
        <f t="shared" si="2"/>
        <v>0.2962962962962963</v>
      </c>
    </row>
    <row r="69" spans="1:6" ht="15" customHeight="1">
      <c r="A69" s="12" t="s">
        <v>176</v>
      </c>
      <c r="B69" s="13"/>
      <c r="C69" s="14"/>
      <c r="D69" s="4">
        <v>61</v>
      </c>
      <c r="E69" s="4">
        <v>221</v>
      </c>
      <c r="F69" s="5">
        <f t="shared" si="2"/>
        <v>0.27601809954751133</v>
      </c>
    </row>
    <row r="70" spans="1:6" ht="15" customHeight="1">
      <c r="A70" s="12" t="s">
        <v>177</v>
      </c>
      <c r="B70" s="13"/>
      <c r="C70" s="14"/>
      <c r="D70" s="4">
        <v>330</v>
      </c>
      <c r="E70" s="4">
        <v>922</v>
      </c>
      <c r="F70" s="5">
        <f t="shared" si="2"/>
        <v>0.3579175704989154</v>
      </c>
    </row>
    <row r="71" spans="1:6" ht="15" customHeight="1">
      <c r="A71" s="12" t="s">
        <v>178</v>
      </c>
      <c r="B71" s="13"/>
      <c r="C71" s="14"/>
      <c r="D71" s="4">
        <v>77</v>
      </c>
      <c r="E71" s="4">
        <v>339</v>
      </c>
      <c r="F71" s="5">
        <f t="shared" si="2"/>
        <v>0.22713864306784662</v>
      </c>
    </row>
    <row r="72" spans="1:6" ht="15" customHeight="1">
      <c r="A72" s="12" t="s">
        <v>179</v>
      </c>
      <c r="B72" s="13"/>
      <c r="C72" s="14"/>
      <c r="D72" s="4">
        <v>25</v>
      </c>
      <c r="E72" s="4">
        <v>135</v>
      </c>
      <c r="F72" s="5">
        <f t="shared" si="2"/>
        <v>0.18518518518518517</v>
      </c>
    </row>
    <row r="73" spans="1:6" ht="15" customHeight="1">
      <c r="A73" s="12" t="s">
        <v>180</v>
      </c>
      <c r="B73" s="13"/>
      <c r="C73" s="14"/>
      <c r="D73" s="4">
        <v>410</v>
      </c>
      <c r="E73" s="4">
        <v>928</v>
      </c>
      <c r="F73" s="5">
        <f t="shared" si="2"/>
        <v>0.4418103448275862</v>
      </c>
    </row>
    <row r="74" spans="1:6" ht="15" customHeight="1">
      <c r="A74" s="12" t="s">
        <v>181</v>
      </c>
      <c r="B74" s="13"/>
      <c r="C74" s="14"/>
      <c r="D74" s="4">
        <v>177</v>
      </c>
      <c r="E74" s="4">
        <v>1025</v>
      </c>
      <c r="F74" s="5">
        <f t="shared" si="2"/>
        <v>0.17268292682926828</v>
      </c>
    </row>
    <row r="75" spans="1:6" ht="15" customHeight="1">
      <c r="A75" s="12" t="s">
        <v>182</v>
      </c>
      <c r="B75" s="13"/>
      <c r="C75" s="14"/>
      <c r="D75" s="4">
        <v>728</v>
      </c>
      <c r="E75" s="4">
        <v>4791</v>
      </c>
      <c r="F75" s="5">
        <f t="shared" si="2"/>
        <v>0.15195157587142558</v>
      </c>
    </row>
    <row r="76" spans="1:6" ht="15" customHeight="1">
      <c r="A76" s="12" t="s">
        <v>183</v>
      </c>
      <c r="B76" s="13"/>
      <c r="C76" s="14"/>
      <c r="D76" s="4">
        <v>389</v>
      </c>
      <c r="E76" s="4">
        <v>2616</v>
      </c>
      <c r="F76" s="5">
        <f t="shared" si="2"/>
        <v>0.14870030581039756</v>
      </c>
    </row>
    <row r="77" spans="1:6" ht="15" customHeight="1">
      <c r="A77" s="12" t="s">
        <v>99</v>
      </c>
      <c r="B77" s="13"/>
      <c r="C77" s="14"/>
      <c r="D77" s="4">
        <v>440</v>
      </c>
      <c r="E77" s="4">
        <v>791</v>
      </c>
      <c r="F77" s="5">
        <f t="shared" si="2"/>
        <v>0.5562579013906448</v>
      </c>
    </row>
    <row r="78" spans="1:6" ht="15" customHeight="1">
      <c r="A78" s="12" t="s">
        <v>101</v>
      </c>
      <c r="B78" s="13"/>
      <c r="C78" s="14"/>
      <c r="D78" s="4">
        <v>26</v>
      </c>
      <c r="E78" s="4">
        <v>55</v>
      </c>
      <c r="F78" s="5">
        <f t="shared" si="2"/>
        <v>0.4727272727272727</v>
      </c>
    </row>
    <row r="79" spans="1:6" ht="15" customHeight="1">
      <c r="A79" s="12" t="s">
        <v>109</v>
      </c>
      <c r="B79" s="13"/>
      <c r="C79" s="14"/>
      <c r="D79" s="4">
        <v>4</v>
      </c>
      <c r="E79" s="4">
        <v>70</v>
      </c>
      <c r="F79" s="5">
        <f t="shared" si="2"/>
        <v>0.05714285714285714</v>
      </c>
    </row>
    <row r="80" spans="1:6" ht="15" customHeight="1">
      <c r="A80" s="12" t="s">
        <v>110</v>
      </c>
      <c r="B80" s="13"/>
      <c r="C80" s="14"/>
      <c r="D80" s="4">
        <v>5</v>
      </c>
      <c r="E80" s="4">
        <v>118</v>
      </c>
      <c r="F80" s="5">
        <f t="shared" si="2"/>
        <v>0.0423728813559322</v>
      </c>
    </row>
    <row r="81" spans="1:6" ht="15" customHeight="1">
      <c r="A81" s="12" t="s">
        <v>111</v>
      </c>
      <c r="B81" s="13"/>
      <c r="C81" s="14"/>
      <c r="D81" s="4">
        <v>594</v>
      </c>
      <c r="E81" s="4">
        <v>1219</v>
      </c>
      <c r="F81" s="5">
        <f t="shared" si="2"/>
        <v>0.48728465955701394</v>
      </c>
    </row>
    <row r="82" spans="1:6" ht="15" customHeight="1">
      <c r="A82" s="12" t="s">
        <v>112</v>
      </c>
      <c r="B82" s="13"/>
      <c r="C82" s="14"/>
      <c r="D82" s="4">
        <v>4941</v>
      </c>
      <c r="E82" s="4">
        <v>8562</v>
      </c>
      <c r="F82" s="5">
        <f t="shared" si="2"/>
        <v>0.5770847932725999</v>
      </c>
    </row>
    <row r="83" spans="1:6" ht="15" customHeight="1">
      <c r="A83" s="12" t="s">
        <v>113</v>
      </c>
      <c r="B83" s="13"/>
      <c r="C83" s="14"/>
      <c r="D83" s="4">
        <v>162</v>
      </c>
      <c r="E83" s="4">
        <v>642</v>
      </c>
      <c r="F83" s="5">
        <f t="shared" si="2"/>
        <v>0.2523364485981308</v>
      </c>
    </row>
    <row r="84" spans="1:6" ht="15" customHeight="1">
      <c r="A84" s="12" t="s">
        <v>115</v>
      </c>
      <c r="B84" s="13"/>
      <c r="C84" s="14"/>
      <c r="D84" s="4">
        <v>504</v>
      </c>
      <c r="E84" s="4">
        <v>974</v>
      </c>
      <c r="F84" s="5">
        <f t="shared" si="2"/>
        <v>0.5174537987679672</v>
      </c>
    </row>
    <row r="85" spans="1:6" ht="15" customHeight="1">
      <c r="A85" s="12" t="s">
        <v>116</v>
      </c>
      <c r="B85" s="13"/>
      <c r="C85" s="14"/>
      <c r="D85" s="4">
        <v>532</v>
      </c>
      <c r="E85" s="4">
        <v>1679</v>
      </c>
      <c r="F85" s="5">
        <f t="shared" si="2"/>
        <v>0.31685527099463967</v>
      </c>
    </row>
    <row r="86" spans="1:6" ht="15" customHeight="1">
      <c r="A86" s="12" t="s">
        <v>125</v>
      </c>
      <c r="B86" s="13"/>
      <c r="C86" s="14"/>
      <c r="D86" s="4">
        <v>60</v>
      </c>
      <c r="E86" s="4">
        <v>491</v>
      </c>
      <c r="F86" s="5">
        <f t="shared" si="2"/>
        <v>0.12219959266802444</v>
      </c>
    </row>
    <row r="87" spans="1:6" ht="15" customHeight="1">
      <c r="A87" s="12" t="s">
        <v>126</v>
      </c>
      <c r="B87" s="13"/>
      <c r="C87" s="14"/>
      <c r="D87" s="4">
        <v>211</v>
      </c>
      <c r="E87" s="4">
        <v>814</v>
      </c>
      <c r="F87" s="5">
        <f t="shared" si="2"/>
        <v>0.2592137592137592</v>
      </c>
    </row>
    <row r="88" spans="1:6" ht="15" customHeight="1">
      <c r="A88" s="12" t="s">
        <v>184</v>
      </c>
      <c r="B88" s="13"/>
      <c r="C88" s="14"/>
      <c r="D88" s="4">
        <v>325</v>
      </c>
      <c r="E88" s="4">
        <v>4126</v>
      </c>
      <c r="F88" s="5">
        <f t="shared" si="2"/>
        <v>0.07876878332525449</v>
      </c>
    </row>
    <row r="89" spans="1:6" ht="15">
      <c r="A89" s="11" t="s">
        <v>134</v>
      </c>
      <c r="B89" s="11"/>
      <c r="C89" s="11"/>
      <c r="D89" s="8">
        <f>SUM(D54:D88)</f>
        <v>12379</v>
      </c>
      <c r="E89" s="8">
        <f>SUM(E54:E88)</f>
        <v>35965</v>
      </c>
      <c r="F89" s="9">
        <f>+D89/E89</f>
        <v>0.34419574586403445</v>
      </c>
    </row>
  </sheetData>
  <mergeCells count="84">
    <mergeCell ref="B7:F7"/>
    <mergeCell ref="B2:F2"/>
    <mergeCell ref="B3:F3"/>
    <mergeCell ref="B4:F4"/>
    <mergeCell ref="B5:F5"/>
    <mergeCell ref="B6:F6"/>
    <mergeCell ref="A20:F20"/>
    <mergeCell ref="B8:F8"/>
    <mergeCell ref="B9:F9"/>
    <mergeCell ref="B10:F10"/>
    <mergeCell ref="A11:B11"/>
    <mergeCell ref="C11:F11"/>
    <mergeCell ref="A12:B12"/>
    <mergeCell ref="C12:F12"/>
    <mergeCell ref="A13:B13"/>
    <mergeCell ref="C13:F13"/>
    <mergeCell ref="A15:F15"/>
    <mergeCell ref="A16:C16"/>
    <mergeCell ref="A17:C17"/>
    <mergeCell ref="A34:C34"/>
    <mergeCell ref="A21:C21"/>
    <mergeCell ref="A22:C22"/>
    <mergeCell ref="A23:C23"/>
    <mergeCell ref="A24:C24"/>
    <mergeCell ref="A27:F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2:F52"/>
    <mergeCell ref="A53:C53"/>
    <mergeCell ref="A54:C54"/>
    <mergeCell ref="A55:C55"/>
    <mergeCell ref="A56:C56"/>
    <mergeCell ref="A57:C57"/>
    <mergeCell ref="A58:C58"/>
    <mergeCell ref="A70:C70"/>
    <mergeCell ref="A59:C59"/>
    <mergeCell ref="A60:C60"/>
    <mergeCell ref="A61:C61"/>
    <mergeCell ref="A62:C62"/>
    <mergeCell ref="A63:C63"/>
    <mergeCell ref="A64:C64"/>
    <mergeCell ref="A65:C65"/>
    <mergeCell ref="A66:C66"/>
    <mergeCell ref="A67:C67"/>
    <mergeCell ref="A68:C68"/>
    <mergeCell ref="A69:C69"/>
    <mergeCell ref="A82:C82"/>
    <mergeCell ref="A71:C71"/>
    <mergeCell ref="A72:C72"/>
    <mergeCell ref="A73:C73"/>
    <mergeCell ref="A74:C74"/>
    <mergeCell ref="A75:C75"/>
    <mergeCell ref="A76:C76"/>
    <mergeCell ref="A77:C77"/>
    <mergeCell ref="A78:C78"/>
    <mergeCell ref="A79:C79"/>
    <mergeCell ref="A80:C80"/>
    <mergeCell ref="A81:C81"/>
    <mergeCell ref="A89:C89"/>
    <mergeCell ref="A83:C83"/>
    <mergeCell ref="A84:C84"/>
    <mergeCell ref="A85:C85"/>
    <mergeCell ref="A86:C86"/>
    <mergeCell ref="A87:C87"/>
    <mergeCell ref="A88:C88"/>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9"/>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185</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9" ht="15">
      <c r="A17" s="16" t="s">
        <v>131</v>
      </c>
      <c r="B17" s="17"/>
      <c r="C17" s="18"/>
      <c r="D17" s="4">
        <v>13649</v>
      </c>
      <c r="E17" s="4">
        <v>37802</v>
      </c>
      <c r="F17" s="5">
        <f>+D17/E17</f>
        <v>0.36106555208719116</v>
      </c>
      <c r="H17" s="10"/>
      <c r="I17" s="10"/>
    </row>
    <row r="20" spans="1:6" ht="15">
      <c r="A20" s="19" t="s">
        <v>60</v>
      </c>
      <c r="B20" s="19"/>
      <c r="C20" s="19"/>
      <c r="D20" s="19"/>
      <c r="E20" s="19"/>
      <c r="F20" s="19"/>
    </row>
    <row r="21" spans="1:6" ht="30">
      <c r="A21" s="15" t="s">
        <v>6</v>
      </c>
      <c r="B21" s="15"/>
      <c r="C21" s="15"/>
      <c r="D21" s="7" t="s">
        <v>54</v>
      </c>
      <c r="E21" s="7" t="s">
        <v>55</v>
      </c>
      <c r="F21" s="7" t="s">
        <v>56</v>
      </c>
    </row>
    <row r="22" spans="1:9" ht="15">
      <c r="A22" s="20" t="s">
        <v>132</v>
      </c>
      <c r="B22" s="20"/>
      <c r="C22" s="20"/>
      <c r="D22" s="4">
        <v>12418</v>
      </c>
      <c r="E22" s="4">
        <v>34892</v>
      </c>
      <c r="F22" s="5">
        <f aca="true" t="shared" si="0" ref="F22:F23">+D22/E22</f>
        <v>0.3558982001604952</v>
      </c>
      <c r="H22" s="10"/>
      <c r="I22" s="10"/>
    </row>
    <row r="23" spans="1:9" ht="15">
      <c r="A23" s="20" t="s">
        <v>133</v>
      </c>
      <c r="B23" s="20"/>
      <c r="C23" s="20"/>
      <c r="D23" s="4">
        <v>1230</v>
      </c>
      <c r="E23" s="4">
        <v>2911</v>
      </c>
      <c r="F23" s="5">
        <f t="shared" si="0"/>
        <v>0.4225352112676056</v>
      </c>
      <c r="H23" s="10"/>
      <c r="I23" s="10"/>
    </row>
    <row r="24" spans="1:6" ht="15">
      <c r="A24" s="11" t="s">
        <v>134</v>
      </c>
      <c r="B24" s="11"/>
      <c r="C24" s="11"/>
      <c r="D24" s="8">
        <f>SUM(D22:D23)</f>
        <v>13648</v>
      </c>
      <c r="E24" s="8">
        <f>SUM(E22:E23)</f>
        <v>37803</v>
      </c>
      <c r="F24" s="9">
        <f>+D24/E24</f>
        <v>0.3610295479194773</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296</v>
      </c>
      <c r="E29" s="4">
        <v>2290</v>
      </c>
      <c r="F29" s="5">
        <f>+D29/E29</f>
        <v>0.12925764192139738</v>
      </c>
    </row>
    <row r="30" spans="1:6" ht="15">
      <c r="A30" s="12" t="s">
        <v>63</v>
      </c>
      <c r="B30" s="13"/>
      <c r="C30" s="14"/>
      <c r="D30" s="4">
        <v>54</v>
      </c>
      <c r="E30" s="4">
        <v>228</v>
      </c>
      <c r="F30" s="5">
        <f aca="true" t="shared" si="1" ref="F30:F48">+D30/E30</f>
        <v>0.23684210526315788</v>
      </c>
    </row>
    <row r="31" spans="1:6" ht="15">
      <c r="A31" s="12" t="s">
        <v>64</v>
      </c>
      <c r="B31" s="13"/>
      <c r="C31" s="14"/>
      <c r="D31" s="4">
        <v>70</v>
      </c>
      <c r="E31" s="4">
        <v>330</v>
      </c>
      <c r="F31" s="5">
        <f t="shared" si="1"/>
        <v>0.21212121212121213</v>
      </c>
    </row>
    <row r="32" spans="1:6" ht="15">
      <c r="A32" s="12" t="s">
        <v>65</v>
      </c>
      <c r="B32" s="13"/>
      <c r="C32" s="14"/>
      <c r="D32" s="4">
        <v>166</v>
      </c>
      <c r="E32" s="4">
        <v>826</v>
      </c>
      <c r="F32" s="5">
        <f t="shared" si="1"/>
        <v>0.2009685230024213</v>
      </c>
    </row>
    <row r="33" spans="1:6" ht="15" customHeight="1">
      <c r="A33" s="12" t="s">
        <v>66</v>
      </c>
      <c r="B33" s="13"/>
      <c r="C33" s="14"/>
      <c r="D33" s="4">
        <v>100</v>
      </c>
      <c r="E33" s="4">
        <v>524</v>
      </c>
      <c r="F33" s="5">
        <f t="shared" si="1"/>
        <v>0.19083969465648856</v>
      </c>
    </row>
    <row r="34" spans="1:6" ht="15" customHeight="1">
      <c r="A34" s="12" t="s">
        <v>67</v>
      </c>
      <c r="B34" s="13"/>
      <c r="C34" s="14"/>
      <c r="D34" s="4">
        <v>738</v>
      </c>
      <c r="E34" s="4">
        <v>5189</v>
      </c>
      <c r="F34" s="5">
        <f t="shared" si="1"/>
        <v>0.14222393524763924</v>
      </c>
    </row>
    <row r="35" spans="1:6" ht="15" customHeight="1">
      <c r="A35" s="12" t="s">
        <v>68</v>
      </c>
      <c r="B35" s="13"/>
      <c r="C35" s="14"/>
      <c r="D35" s="4">
        <v>617</v>
      </c>
      <c r="E35" s="4">
        <v>1193</v>
      </c>
      <c r="F35" s="5">
        <f t="shared" si="1"/>
        <v>0.5171835708298408</v>
      </c>
    </row>
    <row r="36" spans="1:6" ht="15" customHeight="1">
      <c r="A36" s="12" t="s">
        <v>69</v>
      </c>
      <c r="B36" s="13"/>
      <c r="C36" s="14"/>
      <c r="D36" s="4">
        <v>717</v>
      </c>
      <c r="E36" s="4">
        <v>1445</v>
      </c>
      <c r="F36" s="5">
        <f t="shared" si="1"/>
        <v>0.4961937716262976</v>
      </c>
    </row>
    <row r="37" spans="1:6" ht="15">
      <c r="A37" s="12" t="s">
        <v>70</v>
      </c>
      <c r="B37" s="13"/>
      <c r="C37" s="14"/>
      <c r="D37" s="4">
        <v>6183</v>
      </c>
      <c r="E37" s="4">
        <v>14474</v>
      </c>
      <c r="F37" s="5">
        <f t="shared" si="1"/>
        <v>0.4271797706231864</v>
      </c>
    </row>
    <row r="38" spans="1:6" ht="15">
      <c r="A38" s="12" t="s">
        <v>71</v>
      </c>
      <c r="B38" s="13"/>
      <c r="C38" s="14"/>
      <c r="D38" s="4">
        <v>158</v>
      </c>
      <c r="E38" s="4">
        <v>668</v>
      </c>
      <c r="F38" s="5">
        <f t="shared" si="1"/>
        <v>0.23652694610778444</v>
      </c>
    </row>
    <row r="39" spans="1:6" ht="15" customHeight="1">
      <c r="A39" s="12" t="s">
        <v>72</v>
      </c>
      <c r="B39" s="13"/>
      <c r="C39" s="14"/>
      <c r="D39" s="4">
        <v>489</v>
      </c>
      <c r="E39" s="4">
        <v>1051</v>
      </c>
      <c r="F39" s="5">
        <f t="shared" si="1"/>
        <v>0.4652711703139867</v>
      </c>
    </row>
    <row r="40" spans="1:6" ht="15" customHeight="1">
      <c r="A40" s="12" t="s">
        <v>73</v>
      </c>
      <c r="B40" s="13"/>
      <c r="C40" s="14"/>
      <c r="D40" s="4">
        <v>500</v>
      </c>
      <c r="E40" s="4">
        <v>1029</v>
      </c>
      <c r="F40" s="5">
        <f t="shared" si="1"/>
        <v>0.4859086491739553</v>
      </c>
    </row>
    <row r="41" spans="1:6" ht="15">
      <c r="A41" s="12" t="s">
        <v>74</v>
      </c>
      <c r="B41" s="13"/>
      <c r="C41" s="14"/>
      <c r="D41" s="4">
        <v>775</v>
      </c>
      <c r="E41" s="4">
        <v>2088</v>
      </c>
      <c r="F41" s="5">
        <f t="shared" si="1"/>
        <v>0.37116858237547895</v>
      </c>
    </row>
    <row r="42" spans="1:6" ht="15" customHeight="1">
      <c r="A42" s="12" t="s">
        <v>75</v>
      </c>
      <c r="B42" s="13"/>
      <c r="C42" s="14"/>
      <c r="D42" s="4">
        <v>92</v>
      </c>
      <c r="E42" s="4">
        <v>356</v>
      </c>
      <c r="F42" s="5">
        <f t="shared" si="1"/>
        <v>0.25842696629213485</v>
      </c>
    </row>
    <row r="43" spans="1:6" ht="15">
      <c r="A43" s="12" t="s">
        <v>76</v>
      </c>
      <c r="B43" s="13"/>
      <c r="C43" s="14"/>
      <c r="D43" s="4">
        <v>69</v>
      </c>
      <c r="E43" s="4">
        <v>411</v>
      </c>
      <c r="F43" s="5">
        <f t="shared" si="1"/>
        <v>0.1678832116788321</v>
      </c>
    </row>
    <row r="44" spans="1:6" ht="15" customHeight="1">
      <c r="A44" s="12" t="s">
        <v>135</v>
      </c>
      <c r="B44" s="13"/>
      <c r="C44" s="14"/>
      <c r="D44" s="4">
        <v>38</v>
      </c>
      <c r="E44" s="4">
        <v>76</v>
      </c>
      <c r="F44" s="5">
        <f t="shared" si="1"/>
        <v>0.5</v>
      </c>
    </row>
    <row r="45" spans="1:6" ht="15" customHeight="1">
      <c r="A45" s="12" t="s">
        <v>77</v>
      </c>
      <c r="B45" s="13"/>
      <c r="C45" s="14"/>
      <c r="D45" s="4">
        <v>1474</v>
      </c>
      <c r="E45" s="4">
        <v>2303</v>
      </c>
      <c r="F45" s="5">
        <f t="shared" si="1"/>
        <v>0.640034737299175</v>
      </c>
    </row>
    <row r="46" spans="1:6" ht="15" customHeight="1">
      <c r="A46" s="12" t="s">
        <v>78</v>
      </c>
      <c r="B46" s="13"/>
      <c r="C46" s="14"/>
      <c r="D46" s="4">
        <v>634</v>
      </c>
      <c r="E46" s="4">
        <v>1672</v>
      </c>
      <c r="F46" s="5">
        <f t="shared" si="1"/>
        <v>0.3791866028708134</v>
      </c>
    </row>
    <row r="47" spans="1:6" ht="15" customHeight="1">
      <c r="A47" s="12" t="s">
        <v>79</v>
      </c>
      <c r="B47" s="13"/>
      <c r="C47" s="14"/>
      <c r="D47" s="4">
        <v>286</v>
      </c>
      <c r="E47" s="4">
        <v>987</v>
      </c>
      <c r="F47" s="5">
        <f t="shared" si="1"/>
        <v>0.28976697061803447</v>
      </c>
    </row>
    <row r="48" spans="1:6" ht="15">
      <c r="A48" s="12" t="s">
        <v>80</v>
      </c>
      <c r="B48" s="13"/>
      <c r="C48" s="14"/>
      <c r="D48" s="4">
        <v>194</v>
      </c>
      <c r="E48" s="4">
        <v>663</v>
      </c>
      <c r="F48" s="5">
        <f t="shared" si="1"/>
        <v>0.29260935143288086</v>
      </c>
    </row>
    <row r="49" spans="1:6" ht="15">
      <c r="A49" s="11" t="s">
        <v>134</v>
      </c>
      <c r="B49" s="11"/>
      <c r="C49" s="11"/>
      <c r="D49" s="8">
        <f>SUM(D29:D48)</f>
        <v>13650</v>
      </c>
      <c r="E49" s="8">
        <f>SUM(E29:E48)</f>
        <v>37803</v>
      </c>
      <c r="F49" s="9">
        <f>+D49/E49</f>
        <v>0.36108245377351006</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167</v>
      </c>
      <c r="B54" s="13"/>
      <c r="C54" s="14"/>
      <c r="D54" s="4">
        <v>36</v>
      </c>
      <c r="E54" s="4">
        <v>151</v>
      </c>
      <c r="F54" s="5">
        <f>D54/E54</f>
        <v>0.23841059602649006</v>
      </c>
    </row>
    <row r="55" spans="1:6" ht="15" customHeight="1">
      <c r="A55" s="12" t="s">
        <v>168</v>
      </c>
      <c r="B55" s="13"/>
      <c r="C55" s="14"/>
      <c r="D55" s="4">
        <v>160</v>
      </c>
      <c r="E55" s="4">
        <v>281</v>
      </c>
      <c r="F55" s="5">
        <f aca="true" t="shared" si="2" ref="F55:F88">D55/E55</f>
        <v>0.5693950177935944</v>
      </c>
    </row>
    <row r="56" spans="1:6" ht="15" customHeight="1">
      <c r="A56" s="12" t="s">
        <v>169</v>
      </c>
      <c r="B56" s="13"/>
      <c r="C56" s="14"/>
      <c r="D56" s="4">
        <v>477</v>
      </c>
      <c r="E56" s="4">
        <v>625</v>
      </c>
      <c r="F56" s="5">
        <f t="shared" si="2"/>
        <v>0.7632</v>
      </c>
    </row>
    <row r="57" spans="1:6" ht="15" customHeight="1">
      <c r="A57" s="12" t="s">
        <v>170</v>
      </c>
      <c r="B57" s="13"/>
      <c r="C57" s="14"/>
      <c r="D57" s="4">
        <v>34</v>
      </c>
      <c r="E57" s="4">
        <v>180</v>
      </c>
      <c r="F57" s="5">
        <f t="shared" si="2"/>
        <v>0.18888888888888888</v>
      </c>
    </row>
    <row r="58" spans="1:6" ht="15" customHeight="1">
      <c r="A58" s="12" t="s">
        <v>171</v>
      </c>
      <c r="B58" s="13"/>
      <c r="C58" s="14"/>
      <c r="D58" s="4">
        <v>156</v>
      </c>
      <c r="E58" s="4">
        <v>414</v>
      </c>
      <c r="F58" s="5">
        <f t="shared" si="2"/>
        <v>0.37681159420289856</v>
      </c>
    </row>
    <row r="59" spans="1:6" ht="15" customHeight="1">
      <c r="A59" s="12" t="s">
        <v>189</v>
      </c>
      <c r="B59" s="13"/>
      <c r="C59" s="14"/>
      <c r="D59" s="4">
        <v>6</v>
      </c>
      <c r="E59" s="4">
        <v>54</v>
      </c>
      <c r="F59" s="5">
        <f t="shared" si="2"/>
        <v>0.1111111111111111</v>
      </c>
    </row>
    <row r="60" spans="1:6" ht="15" customHeight="1">
      <c r="A60" s="12" t="s">
        <v>172</v>
      </c>
      <c r="B60" s="13"/>
      <c r="C60" s="14"/>
      <c r="D60" s="4">
        <v>194</v>
      </c>
      <c r="E60" s="4">
        <v>663</v>
      </c>
      <c r="F60" s="5">
        <f t="shared" si="2"/>
        <v>0.29260935143288086</v>
      </c>
    </row>
    <row r="61" spans="1:6" ht="15" customHeight="1">
      <c r="A61" s="12" t="s">
        <v>173</v>
      </c>
      <c r="B61" s="13"/>
      <c r="C61" s="14"/>
      <c r="D61" s="4">
        <v>69</v>
      </c>
      <c r="E61" s="4">
        <v>411</v>
      </c>
      <c r="F61" s="5">
        <f t="shared" si="2"/>
        <v>0.1678832116788321</v>
      </c>
    </row>
    <row r="62" spans="1:6" ht="15" customHeight="1">
      <c r="A62" s="12" t="s">
        <v>174</v>
      </c>
      <c r="B62" s="13"/>
      <c r="C62" s="14"/>
      <c r="D62" s="4">
        <v>6</v>
      </c>
      <c r="E62" s="4">
        <v>55</v>
      </c>
      <c r="F62" s="5">
        <f t="shared" si="2"/>
        <v>0.10909090909090909</v>
      </c>
    </row>
    <row r="63" spans="1:6" ht="15" customHeight="1">
      <c r="A63" s="12" t="s">
        <v>175</v>
      </c>
      <c r="B63" s="13"/>
      <c r="C63" s="14"/>
      <c r="D63" s="4">
        <v>44</v>
      </c>
      <c r="E63" s="4">
        <v>157</v>
      </c>
      <c r="F63" s="5">
        <f t="shared" si="2"/>
        <v>0.2802547770700637</v>
      </c>
    </row>
    <row r="64" spans="1:6" ht="15" customHeight="1">
      <c r="A64" s="12" t="s">
        <v>176</v>
      </c>
      <c r="B64" s="13"/>
      <c r="C64" s="14"/>
      <c r="D64" s="4">
        <v>54</v>
      </c>
      <c r="E64" s="4">
        <v>228</v>
      </c>
      <c r="F64" s="5">
        <f t="shared" si="2"/>
        <v>0.23684210526315788</v>
      </c>
    </row>
    <row r="65" spans="1:6" ht="15" customHeight="1">
      <c r="A65" s="12" t="s">
        <v>177</v>
      </c>
      <c r="B65" s="13"/>
      <c r="C65" s="14"/>
      <c r="D65" s="4">
        <v>489</v>
      </c>
      <c r="E65" s="4">
        <v>1051</v>
      </c>
      <c r="F65" s="5">
        <f t="shared" si="2"/>
        <v>0.4652711703139867</v>
      </c>
    </row>
    <row r="66" spans="1:6" ht="15" customHeight="1">
      <c r="A66" s="12" t="s">
        <v>178</v>
      </c>
      <c r="B66" s="13"/>
      <c r="C66" s="14"/>
      <c r="D66" s="4">
        <v>92</v>
      </c>
      <c r="E66" s="4">
        <v>356</v>
      </c>
      <c r="F66" s="5">
        <f t="shared" si="2"/>
        <v>0.25842696629213485</v>
      </c>
    </row>
    <row r="67" spans="1:6" ht="15" customHeight="1">
      <c r="A67" s="12" t="s">
        <v>179</v>
      </c>
      <c r="B67" s="13"/>
      <c r="C67" s="14"/>
      <c r="D67" s="4">
        <v>37</v>
      </c>
      <c r="E67" s="4">
        <v>166</v>
      </c>
      <c r="F67" s="5">
        <f t="shared" si="2"/>
        <v>0.22289156626506024</v>
      </c>
    </row>
    <row r="68" spans="1:6" ht="15" customHeight="1">
      <c r="A68" s="12" t="s">
        <v>180</v>
      </c>
      <c r="B68" s="13"/>
      <c r="C68" s="14"/>
      <c r="D68" s="4">
        <v>339</v>
      </c>
      <c r="E68" s="4">
        <v>748</v>
      </c>
      <c r="F68" s="5">
        <f t="shared" si="2"/>
        <v>0.4532085561497326</v>
      </c>
    </row>
    <row r="69" spans="1:6" ht="15" customHeight="1">
      <c r="A69" s="12" t="s">
        <v>181</v>
      </c>
      <c r="B69" s="13"/>
      <c r="C69" s="14"/>
      <c r="D69" s="4">
        <v>286</v>
      </c>
      <c r="E69" s="4">
        <v>987</v>
      </c>
      <c r="F69" s="5">
        <f t="shared" si="2"/>
        <v>0.28976697061803447</v>
      </c>
    </row>
    <row r="70" spans="1:6" ht="15" customHeight="1">
      <c r="A70" s="12" t="s">
        <v>182</v>
      </c>
      <c r="B70" s="13"/>
      <c r="C70" s="14"/>
      <c r="D70" s="4">
        <v>738</v>
      </c>
      <c r="E70" s="4">
        <v>5189</v>
      </c>
      <c r="F70" s="5">
        <f t="shared" si="2"/>
        <v>0.14222393524763924</v>
      </c>
    </row>
    <row r="71" spans="1:6" ht="15" customHeight="1">
      <c r="A71" s="12" t="s">
        <v>183</v>
      </c>
      <c r="B71" s="13"/>
      <c r="C71" s="14"/>
      <c r="D71" s="4">
        <v>296</v>
      </c>
      <c r="E71" s="4">
        <v>2290</v>
      </c>
      <c r="F71" s="5">
        <f t="shared" si="2"/>
        <v>0.12925764192139738</v>
      </c>
    </row>
    <row r="72" spans="1:6" ht="15" customHeight="1">
      <c r="A72" s="12" t="s">
        <v>144</v>
      </c>
      <c r="B72" s="13"/>
      <c r="C72" s="14"/>
      <c r="D72" s="4">
        <v>1464</v>
      </c>
      <c r="E72" s="4">
        <v>2195</v>
      </c>
      <c r="F72" s="5">
        <f t="shared" si="2"/>
        <v>0.6669703872437358</v>
      </c>
    </row>
    <row r="73" spans="1:6" ht="15" customHeight="1">
      <c r="A73" s="12" t="s">
        <v>92</v>
      </c>
      <c r="B73" s="13"/>
      <c r="C73" s="14"/>
      <c r="D73" s="4">
        <v>61</v>
      </c>
      <c r="E73" s="4">
        <v>509</v>
      </c>
      <c r="F73" s="5">
        <f t="shared" si="2"/>
        <v>0.11984282907662082</v>
      </c>
    </row>
    <row r="74" spans="1:6" ht="15" customHeight="1">
      <c r="A74" s="12" t="s">
        <v>141</v>
      </c>
      <c r="B74" s="13"/>
      <c r="C74" s="14"/>
      <c r="D74" s="4">
        <v>38</v>
      </c>
      <c r="E74" s="4">
        <v>76</v>
      </c>
      <c r="F74" s="5">
        <f t="shared" si="2"/>
        <v>0.5</v>
      </c>
    </row>
    <row r="75" spans="1:6" ht="15" customHeight="1">
      <c r="A75" s="12" t="s">
        <v>142</v>
      </c>
      <c r="B75" s="13"/>
      <c r="C75" s="14"/>
      <c r="D75" s="4">
        <v>4</v>
      </c>
      <c r="E75" s="4">
        <v>33</v>
      </c>
      <c r="F75" s="5">
        <f t="shared" si="2"/>
        <v>0.12121212121212122</v>
      </c>
    </row>
    <row r="76" spans="1:6" ht="15" customHeight="1">
      <c r="A76" s="12" t="s">
        <v>145</v>
      </c>
      <c r="B76" s="13"/>
      <c r="C76" s="14"/>
      <c r="D76" s="4">
        <v>9</v>
      </c>
      <c r="E76" s="4">
        <v>90</v>
      </c>
      <c r="F76" s="5">
        <f t="shared" si="2"/>
        <v>0.1</v>
      </c>
    </row>
    <row r="77" spans="1:6" ht="15" customHeight="1">
      <c r="A77" s="12" t="s">
        <v>99</v>
      </c>
      <c r="B77" s="13"/>
      <c r="C77" s="14"/>
      <c r="D77" s="4">
        <v>577</v>
      </c>
      <c r="E77" s="4">
        <v>881</v>
      </c>
      <c r="F77" s="5">
        <f t="shared" si="2"/>
        <v>0.6549375709421112</v>
      </c>
    </row>
    <row r="78" spans="1:6" ht="15" customHeight="1">
      <c r="A78" s="12" t="s">
        <v>101</v>
      </c>
      <c r="B78" s="13"/>
      <c r="C78" s="14"/>
      <c r="D78" s="4">
        <v>29</v>
      </c>
      <c r="E78" s="4">
        <v>55</v>
      </c>
      <c r="F78" s="5">
        <f t="shared" si="2"/>
        <v>0.5272727272727272</v>
      </c>
    </row>
    <row r="79" spans="1:6" ht="15" customHeight="1">
      <c r="A79" s="12" t="s">
        <v>109</v>
      </c>
      <c r="B79" s="13"/>
      <c r="C79" s="14"/>
      <c r="D79" s="4">
        <v>4</v>
      </c>
      <c r="E79" s="4">
        <v>54</v>
      </c>
      <c r="F79" s="5">
        <f t="shared" si="2"/>
        <v>0.07407407407407407</v>
      </c>
    </row>
    <row r="80" spans="1:6" ht="15" customHeight="1">
      <c r="A80" s="12" t="s">
        <v>110</v>
      </c>
      <c r="B80" s="13"/>
      <c r="C80" s="14"/>
      <c r="D80" s="4">
        <v>106</v>
      </c>
      <c r="E80" s="4">
        <v>882</v>
      </c>
      <c r="F80" s="5">
        <f t="shared" si="2"/>
        <v>0.12018140589569161</v>
      </c>
    </row>
    <row r="81" spans="1:6" ht="15" customHeight="1">
      <c r="A81" s="12" t="s">
        <v>111</v>
      </c>
      <c r="B81" s="13"/>
      <c r="C81" s="14"/>
      <c r="D81" s="4">
        <v>673</v>
      </c>
      <c r="E81" s="4">
        <v>1288</v>
      </c>
      <c r="F81" s="5">
        <f t="shared" si="2"/>
        <v>0.5225155279503105</v>
      </c>
    </row>
    <row r="82" spans="1:6" ht="15" customHeight="1">
      <c r="A82" s="12" t="s">
        <v>112</v>
      </c>
      <c r="B82" s="13"/>
      <c r="C82" s="14"/>
      <c r="D82" s="4">
        <v>5232</v>
      </c>
      <c r="E82" s="4">
        <v>8985</v>
      </c>
      <c r="F82" s="5">
        <f t="shared" si="2"/>
        <v>0.5823038397328881</v>
      </c>
    </row>
    <row r="83" spans="1:6" ht="15" customHeight="1">
      <c r="A83" s="12" t="s">
        <v>113</v>
      </c>
      <c r="B83" s="13"/>
      <c r="C83" s="14"/>
      <c r="D83" s="4">
        <v>158</v>
      </c>
      <c r="E83" s="4">
        <v>668</v>
      </c>
      <c r="F83" s="5">
        <f t="shared" si="2"/>
        <v>0.23652694610778444</v>
      </c>
    </row>
    <row r="84" spans="1:6" ht="15" customHeight="1">
      <c r="A84" s="12" t="s">
        <v>115</v>
      </c>
      <c r="B84" s="13"/>
      <c r="C84" s="14"/>
      <c r="D84" s="4">
        <v>588</v>
      </c>
      <c r="E84" s="4">
        <v>1138</v>
      </c>
      <c r="F84" s="5">
        <f t="shared" si="2"/>
        <v>0.5166959578207382</v>
      </c>
    </row>
    <row r="85" spans="1:6" ht="15" customHeight="1">
      <c r="A85" s="12" t="s">
        <v>125</v>
      </c>
      <c r="B85" s="13"/>
      <c r="C85" s="14"/>
      <c r="D85" s="4">
        <v>90</v>
      </c>
      <c r="E85" s="4">
        <v>437</v>
      </c>
      <c r="F85" s="5">
        <f t="shared" si="2"/>
        <v>0.20594965675057209</v>
      </c>
    </row>
    <row r="86" spans="1:6" ht="15" customHeight="1">
      <c r="A86" s="12" t="s">
        <v>190</v>
      </c>
      <c r="B86" s="13"/>
      <c r="C86" s="14"/>
      <c r="D86" s="4">
        <v>625</v>
      </c>
      <c r="E86" s="4">
        <v>1582</v>
      </c>
      <c r="F86" s="5">
        <f t="shared" si="2"/>
        <v>0.3950695322376738</v>
      </c>
    </row>
    <row r="87" spans="1:6" ht="15" customHeight="1">
      <c r="A87" s="12" t="s">
        <v>126</v>
      </c>
      <c r="B87" s="13"/>
      <c r="C87" s="14"/>
      <c r="D87" s="4">
        <v>166</v>
      </c>
      <c r="E87" s="4">
        <v>826</v>
      </c>
      <c r="F87" s="5">
        <f t="shared" si="2"/>
        <v>0.2009685230024213</v>
      </c>
    </row>
    <row r="88" spans="1:6" ht="15" customHeight="1">
      <c r="A88" s="12" t="s">
        <v>184</v>
      </c>
      <c r="B88" s="13"/>
      <c r="C88" s="14"/>
      <c r="D88" s="4">
        <v>314</v>
      </c>
      <c r="E88" s="4">
        <v>4100</v>
      </c>
      <c r="F88" s="5">
        <f t="shared" si="2"/>
        <v>0.07658536585365854</v>
      </c>
    </row>
    <row r="89" spans="1:6" ht="15">
      <c r="A89" s="11" t="s">
        <v>134</v>
      </c>
      <c r="B89" s="11"/>
      <c r="C89" s="11"/>
      <c r="D89" s="8">
        <f>SUM(D54:D88)</f>
        <v>13651</v>
      </c>
      <c r="E89" s="8">
        <f>SUM(E54:E88)</f>
        <v>37805</v>
      </c>
      <c r="F89" s="9">
        <f>+D89/E89</f>
        <v>0.3610898029361196</v>
      </c>
    </row>
  </sheetData>
  <mergeCells count="84">
    <mergeCell ref="B7:F7"/>
    <mergeCell ref="B2:F2"/>
    <mergeCell ref="B3:F3"/>
    <mergeCell ref="B4:F4"/>
    <mergeCell ref="B5:F5"/>
    <mergeCell ref="B6:F6"/>
    <mergeCell ref="A20:F20"/>
    <mergeCell ref="B8:F8"/>
    <mergeCell ref="B9:F9"/>
    <mergeCell ref="B10:F10"/>
    <mergeCell ref="A11:B11"/>
    <mergeCell ref="C11:F11"/>
    <mergeCell ref="A12:B12"/>
    <mergeCell ref="C12:F12"/>
    <mergeCell ref="A13:B13"/>
    <mergeCell ref="C13:F13"/>
    <mergeCell ref="A15:F15"/>
    <mergeCell ref="A16:C16"/>
    <mergeCell ref="A17:C17"/>
    <mergeCell ref="A34:C34"/>
    <mergeCell ref="A21:C21"/>
    <mergeCell ref="A22:C22"/>
    <mergeCell ref="A23:C23"/>
    <mergeCell ref="A24:C24"/>
    <mergeCell ref="A27:F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60:C60"/>
    <mergeCell ref="A47:C47"/>
    <mergeCell ref="A48:C48"/>
    <mergeCell ref="A49:C49"/>
    <mergeCell ref="A52:F52"/>
    <mergeCell ref="A53:C53"/>
    <mergeCell ref="A54:C54"/>
    <mergeCell ref="A55:C55"/>
    <mergeCell ref="A56:C56"/>
    <mergeCell ref="A57:C57"/>
    <mergeCell ref="A58:C58"/>
    <mergeCell ref="A59:C59"/>
    <mergeCell ref="A72:C72"/>
    <mergeCell ref="A61:C61"/>
    <mergeCell ref="A62:C62"/>
    <mergeCell ref="A63:C63"/>
    <mergeCell ref="A64:C64"/>
    <mergeCell ref="A65:C65"/>
    <mergeCell ref="A66:C66"/>
    <mergeCell ref="A67:C67"/>
    <mergeCell ref="A68:C68"/>
    <mergeCell ref="A69:C69"/>
    <mergeCell ref="A70:C70"/>
    <mergeCell ref="A71:C71"/>
    <mergeCell ref="A84:C84"/>
    <mergeCell ref="A73:C73"/>
    <mergeCell ref="A74:C74"/>
    <mergeCell ref="A75:C75"/>
    <mergeCell ref="A76:C76"/>
    <mergeCell ref="A77:C77"/>
    <mergeCell ref="A78:C78"/>
    <mergeCell ref="A79:C79"/>
    <mergeCell ref="A80:C80"/>
    <mergeCell ref="A81:C81"/>
    <mergeCell ref="A82:C82"/>
    <mergeCell ref="A83:C83"/>
    <mergeCell ref="A85:C85"/>
    <mergeCell ref="A86:C86"/>
    <mergeCell ref="A87:C87"/>
    <mergeCell ref="A88:C88"/>
    <mergeCell ref="A89:C89"/>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0"/>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186</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9" ht="15">
      <c r="A17" s="16" t="s">
        <v>131</v>
      </c>
      <c r="B17" s="17"/>
      <c r="C17" s="18"/>
      <c r="D17" s="4">
        <v>13448</v>
      </c>
      <c r="E17" s="4">
        <v>39569</v>
      </c>
      <c r="F17" s="5">
        <f>+D17/E17</f>
        <v>0.3398620131921454</v>
      </c>
      <c r="H17" s="10"/>
      <c r="I17" s="10"/>
    </row>
    <row r="20" spans="1:6" ht="15">
      <c r="A20" s="19" t="s">
        <v>60</v>
      </c>
      <c r="B20" s="19"/>
      <c r="C20" s="19"/>
      <c r="D20" s="19"/>
      <c r="E20" s="19"/>
      <c r="F20" s="19"/>
    </row>
    <row r="21" spans="1:6" ht="30">
      <c r="A21" s="15" t="s">
        <v>6</v>
      </c>
      <c r="B21" s="15"/>
      <c r="C21" s="15"/>
      <c r="D21" s="7" t="s">
        <v>54</v>
      </c>
      <c r="E21" s="7" t="s">
        <v>55</v>
      </c>
      <c r="F21" s="7" t="s">
        <v>56</v>
      </c>
    </row>
    <row r="22" spans="1:9" ht="15">
      <c r="A22" s="20" t="s">
        <v>132</v>
      </c>
      <c r="B22" s="20"/>
      <c r="C22" s="20"/>
      <c r="D22" s="4">
        <v>12520</v>
      </c>
      <c r="E22" s="4">
        <v>36800</v>
      </c>
      <c r="F22" s="5">
        <f aca="true" t="shared" si="0" ref="F22:F23">+D22/E22</f>
        <v>0.3402173913043478</v>
      </c>
      <c r="H22" s="10"/>
      <c r="I22" s="10"/>
    </row>
    <row r="23" spans="1:9" ht="15">
      <c r="A23" s="20" t="s">
        <v>133</v>
      </c>
      <c r="B23" s="20"/>
      <c r="C23" s="20"/>
      <c r="D23" s="4">
        <v>928</v>
      </c>
      <c r="E23" s="4">
        <v>2769</v>
      </c>
      <c r="F23" s="5">
        <f t="shared" si="0"/>
        <v>0.3351390393643915</v>
      </c>
      <c r="H23" s="10"/>
      <c r="I23" s="10"/>
    </row>
    <row r="24" spans="1:6" ht="15">
      <c r="A24" s="11" t="s">
        <v>134</v>
      </c>
      <c r="B24" s="11"/>
      <c r="C24" s="11"/>
      <c r="D24" s="8">
        <f>SUM(D22:D23)</f>
        <v>13448</v>
      </c>
      <c r="E24" s="8">
        <f>SUM(E22:E23)</f>
        <v>39569</v>
      </c>
      <c r="F24" s="9">
        <f>+D24/E24</f>
        <v>0.3398620131921454</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251</v>
      </c>
      <c r="E29" s="4">
        <v>2510</v>
      </c>
      <c r="F29" s="5">
        <f>+D29/E29</f>
        <v>0.1</v>
      </c>
    </row>
    <row r="30" spans="1:6" ht="15">
      <c r="A30" s="12" t="s">
        <v>63</v>
      </c>
      <c r="B30" s="13"/>
      <c r="C30" s="14"/>
      <c r="D30" s="4">
        <v>52</v>
      </c>
      <c r="E30" s="4">
        <v>213</v>
      </c>
      <c r="F30" s="5">
        <f aca="true" t="shared" si="1" ref="F30:F48">+D30/E30</f>
        <v>0.24413145539906103</v>
      </c>
    </row>
    <row r="31" spans="1:6" ht="15">
      <c r="A31" s="12" t="s">
        <v>64</v>
      </c>
      <c r="B31" s="13"/>
      <c r="C31" s="14"/>
      <c r="D31" s="4">
        <v>83</v>
      </c>
      <c r="E31" s="4">
        <v>315</v>
      </c>
      <c r="F31" s="5">
        <f t="shared" si="1"/>
        <v>0.2634920634920635</v>
      </c>
    </row>
    <row r="32" spans="1:6" ht="15">
      <c r="A32" s="12" t="s">
        <v>65</v>
      </c>
      <c r="B32" s="13"/>
      <c r="C32" s="14"/>
      <c r="D32" s="4">
        <v>193</v>
      </c>
      <c r="E32" s="4">
        <v>632</v>
      </c>
      <c r="F32" s="5">
        <f t="shared" si="1"/>
        <v>0.30537974683544306</v>
      </c>
    </row>
    <row r="33" spans="1:6" ht="15" customHeight="1">
      <c r="A33" s="12" t="s">
        <v>66</v>
      </c>
      <c r="B33" s="13"/>
      <c r="C33" s="14"/>
      <c r="D33" s="4">
        <v>79</v>
      </c>
      <c r="E33" s="4">
        <v>568</v>
      </c>
      <c r="F33" s="5">
        <f t="shared" si="1"/>
        <v>0.13908450704225353</v>
      </c>
    </row>
    <row r="34" spans="1:6" ht="15" customHeight="1">
      <c r="A34" s="12" t="s">
        <v>67</v>
      </c>
      <c r="B34" s="13"/>
      <c r="C34" s="14"/>
      <c r="D34" s="4">
        <v>785</v>
      </c>
      <c r="E34" s="4">
        <v>5548</v>
      </c>
      <c r="F34" s="5">
        <f t="shared" si="1"/>
        <v>0.141492429704398</v>
      </c>
    </row>
    <row r="35" spans="1:6" ht="15" customHeight="1">
      <c r="A35" s="12" t="s">
        <v>68</v>
      </c>
      <c r="B35" s="13"/>
      <c r="C35" s="14"/>
      <c r="D35" s="4">
        <v>650</v>
      </c>
      <c r="E35" s="4">
        <v>1407</v>
      </c>
      <c r="F35" s="5">
        <f t="shared" si="1"/>
        <v>0.4619758351101635</v>
      </c>
    </row>
    <row r="36" spans="1:6" ht="15" customHeight="1">
      <c r="A36" s="12" t="s">
        <v>69</v>
      </c>
      <c r="B36" s="13"/>
      <c r="C36" s="14"/>
      <c r="D36" s="4">
        <v>814</v>
      </c>
      <c r="E36" s="4">
        <v>1555</v>
      </c>
      <c r="F36" s="5">
        <f t="shared" si="1"/>
        <v>0.5234726688102894</v>
      </c>
    </row>
    <row r="37" spans="1:6" ht="15">
      <c r="A37" s="12" t="s">
        <v>70</v>
      </c>
      <c r="B37" s="13"/>
      <c r="C37" s="14"/>
      <c r="D37" s="4">
        <v>5986</v>
      </c>
      <c r="E37" s="4">
        <v>15329</v>
      </c>
      <c r="F37" s="5">
        <f t="shared" si="1"/>
        <v>0.39050166351360166</v>
      </c>
    </row>
    <row r="38" spans="1:6" ht="15">
      <c r="A38" s="12" t="s">
        <v>71</v>
      </c>
      <c r="B38" s="13"/>
      <c r="C38" s="14"/>
      <c r="D38" s="4">
        <v>192</v>
      </c>
      <c r="E38" s="4">
        <v>702</v>
      </c>
      <c r="F38" s="5">
        <f t="shared" si="1"/>
        <v>0.27350427350427353</v>
      </c>
    </row>
    <row r="39" spans="1:6" ht="15" customHeight="1">
      <c r="A39" s="12" t="s">
        <v>72</v>
      </c>
      <c r="B39" s="13"/>
      <c r="C39" s="14"/>
      <c r="D39" s="4">
        <v>514</v>
      </c>
      <c r="E39" s="4">
        <v>1123</v>
      </c>
      <c r="F39" s="5">
        <f t="shared" si="1"/>
        <v>0.4577025823686554</v>
      </c>
    </row>
    <row r="40" spans="1:6" ht="15" customHeight="1">
      <c r="A40" s="12" t="s">
        <v>73</v>
      </c>
      <c r="B40" s="13"/>
      <c r="C40" s="14"/>
      <c r="D40" s="4">
        <v>507</v>
      </c>
      <c r="E40" s="4">
        <v>1077</v>
      </c>
      <c r="F40" s="5">
        <f t="shared" si="1"/>
        <v>0.47075208913649025</v>
      </c>
    </row>
    <row r="41" spans="1:6" ht="15">
      <c r="A41" s="12" t="s">
        <v>74</v>
      </c>
      <c r="B41" s="13"/>
      <c r="C41" s="14"/>
      <c r="D41" s="4">
        <v>853</v>
      </c>
      <c r="E41" s="4">
        <v>2439</v>
      </c>
      <c r="F41" s="5">
        <f t="shared" si="1"/>
        <v>0.34973349733497333</v>
      </c>
    </row>
    <row r="42" spans="1:6" ht="15" customHeight="1">
      <c r="A42" s="12" t="s">
        <v>75</v>
      </c>
      <c r="B42" s="13"/>
      <c r="C42" s="14"/>
      <c r="D42" s="4">
        <v>108</v>
      </c>
      <c r="E42" s="4">
        <v>325</v>
      </c>
      <c r="F42" s="5">
        <f t="shared" si="1"/>
        <v>0.3323076923076923</v>
      </c>
    </row>
    <row r="43" spans="1:6" ht="15">
      <c r="A43" s="12" t="s">
        <v>76</v>
      </c>
      <c r="B43" s="13"/>
      <c r="C43" s="14"/>
      <c r="D43" s="4">
        <v>55</v>
      </c>
      <c r="E43" s="4">
        <v>398</v>
      </c>
      <c r="F43" s="5">
        <f t="shared" si="1"/>
        <v>0.13819095477386933</v>
      </c>
    </row>
    <row r="44" spans="1:6" ht="15" customHeight="1">
      <c r="A44" s="12" t="s">
        <v>135</v>
      </c>
      <c r="B44" s="13"/>
      <c r="C44" s="14"/>
      <c r="D44" s="4">
        <v>53</v>
      </c>
      <c r="E44" s="4">
        <v>89</v>
      </c>
      <c r="F44" s="5">
        <f t="shared" si="1"/>
        <v>0.5955056179775281</v>
      </c>
    </row>
    <row r="45" spans="1:6" ht="15" customHeight="1">
      <c r="A45" s="12" t="s">
        <v>77</v>
      </c>
      <c r="B45" s="13"/>
      <c r="C45" s="14"/>
      <c r="D45" s="4">
        <v>1114</v>
      </c>
      <c r="E45" s="4">
        <v>1915</v>
      </c>
      <c r="F45" s="5">
        <f t="shared" si="1"/>
        <v>0.5817232375979112</v>
      </c>
    </row>
    <row r="46" spans="1:6" ht="15" customHeight="1">
      <c r="A46" s="12" t="s">
        <v>78</v>
      </c>
      <c r="B46" s="13"/>
      <c r="C46" s="14"/>
      <c r="D46" s="4">
        <v>631</v>
      </c>
      <c r="E46" s="4">
        <v>1737</v>
      </c>
      <c r="F46" s="5">
        <f t="shared" si="1"/>
        <v>0.36327000575705237</v>
      </c>
    </row>
    <row r="47" spans="1:6" ht="15" customHeight="1">
      <c r="A47" s="12" t="s">
        <v>79</v>
      </c>
      <c r="B47" s="13"/>
      <c r="C47" s="14"/>
      <c r="D47" s="4">
        <v>361</v>
      </c>
      <c r="E47" s="4">
        <v>998</v>
      </c>
      <c r="F47" s="5">
        <f t="shared" si="1"/>
        <v>0.36172344689378755</v>
      </c>
    </row>
    <row r="48" spans="1:6" ht="15">
      <c r="A48" s="12" t="s">
        <v>80</v>
      </c>
      <c r="B48" s="13"/>
      <c r="C48" s="14"/>
      <c r="D48" s="4">
        <v>166</v>
      </c>
      <c r="E48" s="4">
        <v>688</v>
      </c>
      <c r="F48" s="5">
        <f t="shared" si="1"/>
        <v>0.24127906976744187</v>
      </c>
    </row>
    <row r="49" spans="1:6" ht="15">
      <c r="A49" s="11" t="s">
        <v>134</v>
      </c>
      <c r="B49" s="11"/>
      <c r="C49" s="11"/>
      <c r="D49" s="8">
        <f>SUM(D29:D48)</f>
        <v>13447</v>
      </c>
      <c r="E49" s="8">
        <f>SUM(E29:E48)</f>
        <v>39568</v>
      </c>
      <c r="F49" s="9">
        <f>+D49/E49</f>
        <v>0.3398453295592398</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167</v>
      </c>
      <c r="B54" s="13"/>
      <c r="C54" s="14"/>
      <c r="D54" s="4">
        <v>43</v>
      </c>
      <c r="E54" s="4">
        <v>153</v>
      </c>
      <c r="F54" s="5">
        <f aca="true" t="shared" si="2" ref="F54:F89">+D54/E54</f>
        <v>0.28104575163398693</v>
      </c>
    </row>
    <row r="55" spans="1:6" ht="15" customHeight="1">
      <c r="A55" s="12" t="s">
        <v>168</v>
      </c>
      <c r="B55" s="13"/>
      <c r="C55" s="14"/>
      <c r="D55" s="4">
        <v>203</v>
      </c>
      <c r="E55" s="4">
        <v>311</v>
      </c>
      <c r="F55" s="5">
        <f t="shared" si="2"/>
        <v>0.6527331189710611</v>
      </c>
    </row>
    <row r="56" spans="1:6" ht="15" customHeight="1">
      <c r="A56" s="12" t="s">
        <v>169</v>
      </c>
      <c r="B56" s="13"/>
      <c r="C56" s="14"/>
      <c r="D56" s="4">
        <v>316</v>
      </c>
      <c r="E56" s="4">
        <v>449</v>
      </c>
      <c r="F56" s="5">
        <f t="shared" si="2"/>
        <v>0.7037861915367484</v>
      </c>
    </row>
    <row r="57" spans="1:6" ht="15" customHeight="1">
      <c r="A57" s="12" t="s">
        <v>170</v>
      </c>
      <c r="B57" s="13"/>
      <c r="C57" s="14"/>
      <c r="D57" s="4">
        <v>40</v>
      </c>
      <c r="E57" s="4">
        <v>161</v>
      </c>
      <c r="F57" s="5">
        <f t="shared" si="2"/>
        <v>0.2484472049689441</v>
      </c>
    </row>
    <row r="58" spans="1:6" ht="15" customHeight="1">
      <c r="A58" s="12" t="s">
        <v>171</v>
      </c>
      <c r="B58" s="13"/>
      <c r="C58" s="14"/>
      <c r="D58" s="4">
        <v>136</v>
      </c>
      <c r="E58" s="4">
        <v>331</v>
      </c>
      <c r="F58" s="5">
        <f t="shared" si="2"/>
        <v>0.4108761329305136</v>
      </c>
    </row>
    <row r="59" spans="1:6" ht="15" customHeight="1">
      <c r="A59" s="12" t="s">
        <v>189</v>
      </c>
      <c r="B59" s="13"/>
      <c r="C59" s="14"/>
      <c r="D59" s="4">
        <v>5</v>
      </c>
      <c r="E59" s="4">
        <v>58</v>
      </c>
      <c r="F59" s="5">
        <f t="shared" si="2"/>
        <v>0.08620689655172414</v>
      </c>
    </row>
    <row r="60" spans="1:6" ht="15" customHeight="1">
      <c r="A60" s="12" t="s">
        <v>172</v>
      </c>
      <c r="B60" s="13"/>
      <c r="C60" s="14"/>
      <c r="D60" s="4">
        <v>166</v>
      </c>
      <c r="E60" s="4">
        <v>688</v>
      </c>
      <c r="F60" s="5">
        <f t="shared" si="2"/>
        <v>0.24127906976744187</v>
      </c>
    </row>
    <row r="61" spans="1:6" ht="15" customHeight="1">
      <c r="A61" s="12" t="s">
        <v>173</v>
      </c>
      <c r="B61" s="13"/>
      <c r="C61" s="14"/>
      <c r="D61" s="4">
        <v>55</v>
      </c>
      <c r="E61" s="4">
        <v>398</v>
      </c>
      <c r="F61" s="5">
        <f t="shared" si="2"/>
        <v>0.13819095477386933</v>
      </c>
    </row>
    <row r="62" spans="1:6" ht="15" customHeight="1">
      <c r="A62" s="12" t="s">
        <v>174</v>
      </c>
      <c r="B62" s="13"/>
      <c r="C62" s="14"/>
      <c r="D62" s="4">
        <v>8</v>
      </c>
      <c r="E62" s="4">
        <v>54</v>
      </c>
      <c r="F62" s="5">
        <f t="shared" si="2"/>
        <v>0.14814814814814814</v>
      </c>
    </row>
    <row r="63" spans="1:6" ht="15" customHeight="1">
      <c r="A63" s="12" t="s">
        <v>175</v>
      </c>
      <c r="B63" s="13"/>
      <c r="C63" s="14"/>
      <c r="D63" s="4">
        <v>42</v>
      </c>
      <c r="E63" s="4">
        <v>142</v>
      </c>
      <c r="F63" s="5">
        <f t="shared" si="2"/>
        <v>0.29577464788732394</v>
      </c>
    </row>
    <row r="64" spans="1:6" ht="15" customHeight="1">
      <c r="A64" s="12" t="s">
        <v>176</v>
      </c>
      <c r="B64" s="13"/>
      <c r="C64" s="14"/>
      <c r="D64" s="4">
        <v>52</v>
      </c>
      <c r="E64" s="4">
        <v>213</v>
      </c>
      <c r="F64" s="5">
        <f t="shared" si="2"/>
        <v>0.24413145539906103</v>
      </c>
    </row>
    <row r="65" spans="1:6" ht="15" customHeight="1">
      <c r="A65" s="12" t="s">
        <v>177</v>
      </c>
      <c r="B65" s="13"/>
      <c r="C65" s="14"/>
      <c r="D65" s="4">
        <v>514</v>
      </c>
      <c r="E65" s="4">
        <v>1123</v>
      </c>
      <c r="F65" s="5">
        <f t="shared" si="2"/>
        <v>0.4577025823686554</v>
      </c>
    </row>
    <row r="66" spans="1:6" ht="15" customHeight="1">
      <c r="A66" s="12" t="s">
        <v>178</v>
      </c>
      <c r="B66" s="13"/>
      <c r="C66" s="14"/>
      <c r="D66" s="4">
        <v>108</v>
      </c>
      <c r="E66" s="4">
        <v>325</v>
      </c>
      <c r="F66" s="5">
        <f t="shared" si="2"/>
        <v>0.3323076923076923</v>
      </c>
    </row>
    <row r="67" spans="1:6" ht="15" customHeight="1">
      <c r="A67" s="12" t="s">
        <v>179</v>
      </c>
      <c r="B67" s="13"/>
      <c r="C67" s="14"/>
      <c r="D67" s="4">
        <v>40</v>
      </c>
      <c r="E67" s="4">
        <v>209</v>
      </c>
      <c r="F67" s="5">
        <f t="shared" si="2"/>
        <v>0.19138755980861244</v>
      </c>
    </row>
    <row r="68" spans="1:6" ht="15" customHeight="1">
      <c r="A68" s="12" t="s">
        <v>180</v>
      </c>
      <c r="B68" s="13"/>
      <c r="C68" s="14"/>
      <c r="D68" s="4">
        <v>305</v>
      </c>
      <c r="E68" s="4">
        <v>766</v>
      </c>
      <c r="F68" s="5">
        <f t="shared" si="2"/>
        <v>0.3981723237597911</v>
      </c>
    </row>
    <row r="69" spans="1:6" ht="15" customHeight="1">
      <c r="A69" s="12" t="s">
        <v>181</v>
      </c>
      <c r="B69" s="13"/>
      <c r="C69" s="14"/>
      <c r="D69" s="4">
        <v>361</v>
      </c>
      <c r="E69" s="4">
        <v>998</v>
      </c>
      <c r="F69" s="5">
        <f t="shared" si="2"/>
        <v>0.36172344689378755</v>
      </c>
    </row>
    <row r="70" spans="1:6" ht="15" customHeight="1">
      <c r="A70" s="12" t="s">
        <v>182</v>
      </c>
      <c r="B70" s="13"/>
      <c r="C70" s="14"/>
      <c r="D70" s="4">
        <v>785</v>
      </c>
      <c r="E70" s="4">
        <v>5548</v>
      </c>
      <c r="F70" s="5">
        <f t="shared" si="2"/>
        <v>0.141492429704398</v>
      </c>
    </row>
    <row r="71" spans="1:6" ht="15" customHeight="1">
      <c r="A71" s="12" t="s">
        <v>183</v>
      </c>
      <c r="B71" s="13"/>
      <c r="C71" s="14"/>
      <c r="D71" s="4">
        <v>251</v>
      </c>
      <c r="E71" s="4">
        <v>2510</v>
      </c>
      <c r="F71" s="5">
        <f t="shared" si="2"/>
        <v>0.1</v>
      </c>
    </row>
    <row r="72" spans="1:6" ht="15" customHeight="1">
      <c r="A72" s="12" t="s">
        <v>191</v>
      </c>
      <c r="B72" s="13"/>
      <c r="C72" s="14"/>
      <c r="D72" s="4">
        <v>0</v>
      </c>
      <c r="E72" s="4">
        <v>152</v>
      </c>
      <c r="F72" s="5">
        <f t="shared" si="2"/>
        <v>0</v>
      </c>
    </row>
    <row r="73" spans="1:6" ht="15" customHeight="1">
      <c r="A73" s="12" t="s">
        <v>144</v>
      </c>
      <c r="B73" s="13"/>
      <c r="C73" s="14"/>
      <c r="D73" s="4">
        <v>1103</v>
      </c>
      <c r="E73" s="4">
        <v>1820</v>
      </c>
      <c r="F73" s="5">
        <f t="shared" si="2"/>
        <v>0.606043956043956</v>
      </c>
    </row>
    <row r="74" spans="1:6" ht="15" customHeight="1">
      <c r="A74" s="12" t="s">
        <v>92</v>
      </c>
      <c r="B74" s="13"/>
      <c r="C74" s="14"/>
      <c r="D74" s="4">
        <v>236</v>
      </c>
      <c r="E74" s="4">
        <v>460</v>
      </c>
      <c r="F74" s="5">
        <f t="shared" si="2"/>
        <v>0.5130434782608696</v>
      </c>
    </row>
    <row r="75" spans="1:6" ht="15" customHeight="1">
      <c r="A75" s="12" t="s">
        <v>141</v>
      </c>
      <c r="B75" s="13"/>
      <c r="C75" s="14"/>
      <c r="D75" s="4">
        <v>53</v>
      </c>
      <c r="E75" s="4">
        <v>89</v>
      </c>
      <c r="F75" s="5">
        <f t="shared" si="2"/>
        <v>0.5955056179775281</v>
      </c>
    </row>
    <row r="76" spans="1:6" ht="15" customHeight="1">
      <c r="A76" s="12" t="s">
        <v>142</v>
      </c>
      <c r="B76" s="13"/>
      <c r="C76" s="14"/>
      <c r="D76" s="4">
        <v>6</v>
      </c>
      <c r="E76" s="4">
        <v>39</v>
      </c>
      <c r="F76" s="5">
        <f t="shared" si="2"/>
        <v>0.15384615384615385</v>
      </c>
    </row>
    <row r="77" spans="1:6" ht="15" customHeight="1">
      <c r="A77" s="12" t="s">
        <v>145</v>
      </c>
      <c r="B77" s="13"/>
      <c r="C77" s="14"/>
      <c r="D77" s="4">
        <v>3</v>
      </c>
      <c r="E77" s="4">
        <v>67</v>
      </c>
      <c r="F77" s="5">
        <f t="shared" si="2"/>
        <v>0.04477611940298507</v>
      </c>
    </row>
    <row r="78" spans="1:6" ht="15" customHeight="1">
      <c r="A78" s="12" t="s">
        <v>99</v>
      </c>
      <c r="B78" s="13"/>
      <c r="C78" s="14"/>
      <c r="D78" s="4">
        <v>329</v>
      </c>
      <c r="E78" s="4">
        <v>892</v>
      </c>
      <c r="F78" s="5">
        <f t="shared" si="2"/>
        <v>0.3688340807174888</v>
      </c>
    </row>
    <row r="79" spans="1:6" ht="15" customHeight="1">
      <c r="A79" s="12" t="s">
        <v>101</v>
      </c>
      <c r="B79" s="13"/>
      <c r="C79" s="14"/>
      <c r="D79" s="4">
        <v>26</v>
      </c>
      <c r="E79" s="4">
        <v>55</v>
      </c>
      <c r="F79" s="5">
        <f t="shared" si="2"/>
        <v>0.4727272727272727</v>
      </c>
    </row>
    <row r="80" spans="1:6" ht="15" customHeight="1">
      <c r="A80" s="12" t="s">
        <v>109</v>
      </c>
      <c r="B80" s="13"/>
      <c r="C80" s="14"/>
      <c r="D80" s="4">
        <v>4</v>
      </c>
      <c r="E80" s="4">
        <v>40</v>
      </c>
      <c r="F80" s="5">
        <f t="shared" si="2"/>
        <v>0.1</v>
      </c>
    </row>
    <row r="81" spans="1:6" ht="15" customHeight="1">
      <c r="A81" s="12" t="s">
        <v>110</v>
      </c>
      <c r="B81" s="13"/>
      <c r="C81" s="14"/>
      <c r="D81" s="4">
        <v>361</v>
      </c>
      <c r="E81" s="4">
        <v>1450</v>
      </c>
      <c r="F81" s="5">
        <f t="shared" si="2"/>
        <v>0.2489655172413793</v>
      </c>
    </row>
    <row r="82" spans="1:6" ht="15" customHeight="1">
      <c r="A82" s="12" t="s">
        <v>111</v>
      </c>
      <c r="B82" s="13"/>
      <c r="C82" s="14"/>
      <c r="D82" s="4">
        <v>772</v>
      </c>
      <c r="E82" s="4">
        <v>1413</v>
      </c>
      <c r="F82" s="5">
        <f t="shared" si="2"/>
        <v>0.5463552724699221</v>
      </c>
    </row>
    <row r="83" spans="1:6" ht="15" customHeight="1">
      <c r="A83" s="12" t="s">
        <v>112</v>
      </c>
      <c r="B83" s="13"/>
      <c r="C83" s="14"/>
      <c r="D83" s="4">
        <v>5170</v>
      </c>
      <c r="E83" s="4">
        <v>9859</v>
      </c>
      <c r="F83" s="5">
        <f t="shared" si="2"/>
        <v>0.5243939547621462</v>
      </c>
    </row>
    <row r="84" spans="1:6" ht="15" customHeight="1">
      <c r="A84" s="12" t="s">
        <v>113</v>
      </c>
      <c r="B84" s="13"/>
      <c r="C84" s="14"/>
      <c r="D84" s="4">
        <v>192</v>
      </c>
      <c r="E84" s="4">
        <v>702</v>
      </c>
      <c r="F84" s="5">
        <f t="shared" si="2"/>
        <v>0.27350427350427353</v>
      </c>
    </row>
    <row r="85" spans="1:6" ht="15" customHeight="1">
      <c r="A85" s="12" t="s">
        <v>115</v>
      </c>
      <c r="B85" s="13"/>
      <c r="C85" s="14"/>
      <c r="D85" s="4">
        <v>625</v>
      </c>
      <c r="E85" s="4">
        <v>1352</v>
      </c>
      <c r="F85" s="5">
        <f t="shared" si="2"/>
        <v>0.46227810650887574</v>
      </c>
    </row>
    <row r="86" spans="1:6" ht="15" customHeight="1">
      <c r="A86" s="12" t="s">
        <v>125</v>
      </c>
      <c r="B86" s="13"/>
      <c r="C86" s="14"/>
      <c r="D86" s="4">
        <v>68</v>
      </c>
      <c r="E86" s="4">
        <v>471</v>
      </c>
      <c r="F86" s="5">
        <f t="shared" si="2"/>
        <v>0.14437367303609341</v>
      </c>
    </row>
    <row r="87" spans="1:6" ht="15" customHeight="1">
      <c r="A87" s="12" t="s">
        <v>190</v>
      </c>
      <c r="B87" s="13"/>
      <c r="C87" s="14"/>
      <c r="D87" s="4">
        <v>628</v>
      </c>
      <c r="E87" s="4">
        <v>1670</v>
      </c>
      <c r="F87" s="5">
        <f t="shared" si="2"/>
        <v>0.37604790419161677</v>
      </c>
    </row>
    <row r="88" spans="1:6" ht="15" customHeight="1">
      <c r="A88" s="12" t="s">
        <v>126</v>
      </c>
      <c r="B88" s="13"/>
      <c r="C88" s="14"/>
      <c r="D88" s="4">
        <v>193</v>
      </c>
      <c r="E88" s="4">
        <v>632</v>
      </c>
      <c r="F88" s="5">
        <f t="shared" si="2"/>
        <v>0.30537974683544306</v>
      </c>
    </row>
    <row r="89" spans="1:6" ht="15" customHeight="1">
      <c r="A89" s="12" t="s">
        <v>184</v>
      </c>
      <c r="B89" s="13"/>
      <c r="C89" s="14"/>
      <c r="D89" s="4">
        <v>251</v>
      </c>
      <c r="E89" s="4">
        <v>4000</v>
      </c>
      <c r="F89" s="5">
        <f t="shared" si="2"/>
        <v>0.06275</v>
      </c>
    </row>
    <row r="90" spans="1:6" ht="15" customHeight="1">
      <c r="A90" s="24" t="s">
        <v>134</v>
      </c>
      <c r="B90" s="25"/>
      <c r="C90" s="26"/>
      <c r="D90" s="8">
        <f>SUM(D54:D89)</f>
        <v>13450</v>
      </c>
      <c r="E90" s="8">
        <f>SUM(E54:E89)</f>
        <v>39600</v>
      </c>
      <c r="F90" s="9">
        <f>+D90/E90</f>
        <v>0.33964646464646464</v>
      </c>
    </row>
  </sheetData>
  <mergeCells count="85">
    <mergeCell ref="B7:F7"/>
    <mergeCell ref="B2:F2"/>
    <mergeCell ref="B3:F3"/>
    <mergeCell ref="B4:F4"/>
    <mergeCell ref="B5:F5"/>
    <mergeCell ref="B6:F6"/>
    <mergeCell ref="A20:F20"/>
    <mergeCell ref="B8:F8"/>
    <mergeCell ref="B9:F9"/>
    <mergeCell ref="B10:F10"/>
    <mergeCell ref="A11:B11"/>
    <mergeCell ref="C11:F11"/>
    <mergeCell ref="A12:B12"/>
    <mergeCell ref="C12:F12"/>
    <mergeCell ref="A13:B13"/>
    <mergeCell ref="C13:F13"/>
    <mergeCell ref="A15:F15"/>
    <mergeCell ref="A16:C16"/>
    <mergeCell ref="A17:C17"/>
    <mergeCell ref="A34:C34"/>
    <mergeCell ref="A21:C21"/>
    <mergeCell ref="A22:C22"/>
    <mergeCell ref="A23:C23"/>
    <mergeCell ref="A24:C24"/>
    <mergeCell ref="A27:F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60:C60"/>
    <mergeCell ref="A47:C47"/>
    <mergeCell ref="A48:C48"/>
    <mergeCell ref="A49:C49"/>
    <mergeCell ref="A52:F52"/>
    <mergeCell ref="A53:C53"/>
    <mergeCell ref="A54:C54"/>
    <mergeCell ref="A55:C55"/>
    <mergeCell ref="A56:C56"/>
    <mergeCell ref="A57:C57"/>
    <mergeCell ref="A58:C58"/>
    <mergeCell ref="A59:C59"/>
    <mergeCell ref="A72:C72"/>
    <mergeCell ref="A61:C61"/>
    <mergeCell ref="A62:C62"/>
    <mergeCell ref="A63:C63"/>
    <mergeCell ref="A64:C64"/>
    <mergeCell ref="A65:C65"/>
    <mergeCell ref="A66:C66"/>
    <mergeCell ref="A67:C67"/>
    <mergeCell ref="A68:C68"/>
    <mergeCell ref="A69:C69"/>
    <mergeCell ref="A70:C70"/>
    <mergeCell ref="A71:C71"/>
    <mergeCell ref="A84:C84"/>
    <mergeCell ref="A85:C85"/>
    <mergeCell ref="A73:C73"/>
    <mergeCell ref="A74:C74"/>
    <mergeCell ref="A75:C75"/>
    <mergeCell ref="A76:C76"/>
    <mergeCell ref="A77:C77"/>
    <mergeCell ref="A79:C79"/>
    <mergeCell ref="A78:C78"/>
    <mergeCell ref="A80:C80"/>
    <mergeCell ref="A81:C81"/>
    <mergeCell ref="A82:C82"/>
    <mergeCell ref="A83:C83"/>
    <mergeCell ref="A86:C86"/>
    <mergeCell ref="A87:C87"/>
    <mergeCell ref="A88:C88"/>
    <mergeCell ref="A89:C89"/>
    <mergeCell ref="A90:C90"/>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23" t="s">
        <v>1</v>
      </c>
      <c r="C2" s="23"/>
      <c r="D2" s="23"/>
      <c r="E2" s="23"/>
      <c r="F2" s="23"/>
    </row>
    <row r="3" spans="1:6" ht="30" customHeight="1">
      <c r="A3" s="3" t="s">
        <v>2</v>
      </c>
      <c r="B3" s="23" t="s">
        <v>57</v>
      </c>
      <c r="C3" s="23"/>
      <c r="D3" s="23"/>
      <c r="E3" s="23"/>
      <c r="F3" s="23"/>
    </row>
    <row r="4" spans="1:6" ht="45" customHeight="1">
      <c r="A4" s="3" t="s">
        <v>5</v>
      </c>
      <c r="B4" s="23" t="s">
        <v>10</v>
      </c>
      <c r="C4" s="23"/>
      <c r="D4" s="23"/>
      <c r="E4" s="23"/>
      <c r="F4" s="23"/>
    </row>
    <row r="5" spans="1:6" ht="15">
      <c r="A5" s="3" t="s">
        <v>11</v>
      </c>
      <c r="B5" s="21" t="s">
        <v>12</v>
      </c>
      <c r="C5" s="21"/>
      <c r="D5" s="21"/>
      <c r="E5" s="21"/>
      <c r="F5" s="21"/>
    </row>
    <row r="6" spans="2:6" ht="15">
      <c r="B6" s="22" t="s">
        <v>14</v>
      </c>
      <c r="C6" s="22"/>
      <c r="D6" s="22"/>
      <c r="E6" s="22"/>
      <c r="F6" s="22"/>
    </row>
    <row r="7" spans="2:6" ht="45" customHeight="1">
      <c r="B7" s="23" t="s">
        <v>15</v>
      </c>
      <c r="C7" s="23"/>
      <c r="D7" s="23"/>
      <c r="E7" s="23"/>
      <c r="F7" s="23"/>
    </row>
    <row r="8" spans="2:6" ht="15">
      <c r="B8" s="21" t="s">
        <v>13</v>
      </c>
      <c r="C8" s="21"/>
      <c r="D8" s="21"/>
      <c r="E8" s="21"/>
      <c r="F8" s="21"/>
    </row>
    <row r="9" spans="2:6" ht="45" customHeight="1">
      <c r="B9" s="23" t="s">
        <v>16</v>
      </c>
      <c r="C9" s="23"/>
      <c r="D9" s="23"/>
      <c r="E9" s="23"/>
      <c r="F9" s="23"/>
    </row>
    <row r="10" spans="2:6" ht="30" customHeight="1">
      <c r="B10" s="23" t="s">
        <v>17</v>
      </c>
      <c r="C10" s="23"/>
      <c r="D10" s="23"/>
      <c r="E10" s="23"/>
      <c r="F10" s="23"/>
    </row>
    <row r="11" spans="1:6" ht="15" customHeight="1">
      <c r="A11" s="21" t="s">
        <v>7</v>
      </c>
      <c r="B11" s="21"/>
      <c r="C11" s="22" t="s">
        <v>8</v>
      </c>
      <c r="D11" s="22"/>
      <c r="E11" s="22"/>
      <c r="F11" s="22"/>
    </row>
    <row r="12" spans="1:6" ht="15">
      <c r="A12" s="21" t="s">
        <v>9</v>
      </c>
      <c r="B12" s="21"/>
      <c r="C12" s="22" t="s">
        <v>187</v>
      </c>
      <c r="D12" s="22"/>
      <c r="E12" s="22"/>
      <c r="F12" s="22"/>
    </row>
    <row r="13" spans="1:6" ht="15">
      <c r="A13" s="21" t="s">
        <v>3</v>
      </c>
      <c r="B13" s="21"/>
      <c r="C13" s="22" t="s">
        <v>4</v>
      </c>
      <c r="D13" s="22"/>
      <c r="E13" s="22"/>
      <c r="F13" s="22"/>
    </row>
    <row r="15" spans="1:6" ht="15">
      <c r="A15" s="19" t="s">
        <v>58</v>
      </c>
      <c r="B15" s="19"/>
      <c r="C15" s="19"/>
      <c r="D15" s="19"/>
      <c r="E15" s="19"/>
      <c r="F15" s="19"/>
    </row>
    <row r="16" spans="1:6" s="2" customFormat="1" ht="30">
      <c r="A16" s="15" t="s">
        <v>6</v>
      </c>
      <c r="B16" s="15"/>
      <c r="C16" s="15"/>
      <c r="D16" s="7" t="s">
        <v>54</v>
      </c>
      <c r="E16" s="7" t="s">
        <v>55</v>
      </c>
      <c r="F16" s="7" t="s">
        <v>56</v>
      </c>
    </row>
    <row r="17" spans="1:9" ht="15">
      <c r="A17" s="16" t="s">
        <v>131</v>
      </c>
      <c r="B17" s="17"/>
      <c r="C17" s="18"/>
      <c r="D17" s="4">
        <v>14963</v>
      </c>
      <c r="E17" s="4">
        <v>38618</v>
      </c>
      <c r="F17" s="5">
        <f>+D17/E17</f>
        <v>0.38746180537573155</v>
      </c>
      <c r="H17" s="10"/>
      <c r="I17" s="10"/>
    </row>
    <row r="20" spans="1:6" ht="15">
      <c r="A20" s="19" t="s">
        <v>60</v>
      </c>
      <c r="B20" s="19"/>
      <c r="C20" s="19"/>
      <c r="D20" s="19"/>
      <c r="E20" s="19"/>
      <c r="F20" s="19"/>
    </row>
    <row r="21" spans="1:6" ht="30">
      <c r="A21" s="15" t="s">
        <v>6</v>
      </c>
      <c r="B21" s="15"/>
      <c r="C21" s="15"/>
      <c r="D21" s="7" t="s">
        <v>54</v>
      </c>
      <c r="E21" s="7" t="s">
        <v>55</v>
      </c>
      <c r="F21" s="7" t="s">
        <v>56</v>
      </c>
    </row>
    <row r="22" spans="1:9" ht="15">
      <c r="A22" s="20" t="s">
        <v>132</v>
      </c>
      <c r="B22" s="20"/>
      <c r="C22" s="20"/>
      <c r="D22" s="4">
        <v>14186</v>
      </c>
      <c r="E22" s="4">
        <v>36102</v>
      </c>
      <c r="F22" s="5">
        <f aca="true" t="shared" si="0" ref="F22:F23">+D22/E22</f>
        <v>0.3929422192676306</v>
      </c>
      <c r="H22" s="10"/>
      <c r="I22" s="10"/>
    </row>
    <row r="23" spans="1:9" ht="15">
      <c r="A23" s="20" t="s">
        <v>133</v>
      </c>
      <c r="B23" s="20"/>
      <c r="C23" s="20"/>
      <c r="D23" s="4">
        <v>777</v>
      </c>
      <c r="E23" s="4">
        <v>2516</v>
      </c>
      <c r="F23" s="5">
        <f t="shared" si="0"/>
        <v>0.3088235294117647</v>
      </c>
      <c r="H23" s="10"/>
      <c r="I23" s="10"/>
    </row>
    <row r="24" spans="1:6" ht="15">
      <c r="A24" s="11" t="s">
        <v>134</v>
      </c>
      <c r="B24" s="11"/>
      <c r="C24" s="11"/>
      <c r="D24" s="8">
        <f>SUM(D22:D23)</f>
        <v>14963</v>
      </c>
      <c r="E24" s="8">
        <f>SUM(E22:E23)</f>
        <v>38618</v>
      </c>
      <c r="F24" s="9">
        <f>+D24/E24</f>
        <v>0.38746180537573155</v>
      </c>
    </row>
    <row r="27" spans="1:6" ht="15">
      <c r="A27" s="19" t="s">
        <v>59</v>
      </c>
      <c r="B27" s="19"/>
      <c r="C27" s="19"/>
      <c r="D27" s="19"/>
      <c r="E27" s="19"/>
      <c r="F27" s="19"/>
    </row>
    <row r="28" spans="1:6" ht="30">
      <c r="A28" s="15" t="s">
        <v>6</v>
      </c>
      <c r="B28" s="15"/>
      <c r="C28" s="15"/>
      <c r="D28" s="7" t="s">
        <v>54</v>
      </c>
      <c r="E28" s="7" t="s">
        <v>55</v>
      </c>
      <c r="F28" s="7" t="s">
        <v>56</v>
      </c>
    </row>
    <row r="29" spans="1:6" ht="15">
      <c r="A29" s="12" t="s">
        <v>62</v>
      </c>
      <c r="B29" s="13"/>
      <c r="C29" s="14"/>
      <c r="D29" s="4">
        <v>287</v>
      </c>
      <c r="E29" s="4">
        <v>2616</v>
      </c>
      <c r="F29" s="5">
        <f>+D29/E29</f>
        <v>0.10970948012232416</v>
      </c>
    </row>
    <row r="30" spans="1:6" ht="15">
      <c r="A30" s="12" t="s">
        <v>63</v>
      </c>
      <c r="B30" s="13"/>
      <c r="C30" s="14"/>
      <c r="D30" s="4">
        <v>52</v>
      </c>
      <c r="E30" s="4">
        <v>228</v>
      </c>
      <c r="F30" s="5">
        <f aca="true" t="shared" si="1" ref="F30:F48">+D30/E30</f>
        <v>0.22807017543859648</v>
      </c>
    </row>
    <row r="31" spans="1:6" ht="15">
      <c r="A31" s="12" t="s">
        <v>64</v>
      </c>
      <c r="B31" s="13"/>
      <c r="C31" s="14"/>
      <c r="D31" s="4">
        <v>36</v>
      </c>
      <c r="E31" s="4">
        <v>160</v>
      </c>
      <c r="F31" s="5">
        <f t="shared" si="1"/>
        <v>0.225</v>
      </c>
    </row>
    <row r="32" spans="1:6" ht="15">
      <c r="A32" s="12" t="s">
        <v>65</v>
      </c>
      <c r="B32" s="13"/>
      <c r="C32" s="14"/>
      <c r="D32" s="4">
        <v>135</v>
      </c>
      <c r="E32" s="4">
        <v>516</v>
      </c>
      <c r="F32" s="5">
        <f t="shared" si="1"/>
        <v>0.2616279069767442</v>
      </c>
    </row>
    <row r="33" spans="1:6" ht="15" customHeight="1">
      <c r="A33" s="12" t="s">
        <v>66</v>
      </c>
      <c r="B33" s="13"/>
      <c r="C33" s="14"/>
      <c r="D33" s="4">
        <v>94</v>
      </c>
      <c r="E33" s="4">
        <v>497</v>
      </c>
      <c r="F33" s="5">
        <f t="shared" si="1"/>
        <v>0.1891348088531187</v>
      </c>
    </row>
    <row r="34" spans="1:6" ht="15" customHeight="1">
      <c r="A34" s="12" t="s">
        <v>67</v>
      </c>
      <c r="B34" s="13"/>
      <c r="C34" s="14"/>
      <c r="D34" s="4">
        <v>752</v>
      </c>
      <c r="E34" s="4">
        <v>5247</v>
      </c>
      <c r="F34" s="5">
        <f t="shared" si="1"/>
        <v>0.14331999237659615</v>
      </c>
    </row>
    <row r="35" spans="1:6" ht="15" customHeight="1">
      <c r="A35" s="12" t="s">
        <v>68</v>
      </c>
      <c r="B35" s="13"/>
      <c r="C35" s="14"/>
      <c r="D35" s="4">
        <v>603</v>
      </c>
      <c r="E35" s="4">
        <v>1368</v>
      </c>
      <c r="F35" s="5">
        <f t="shared" si="1"/>
        <v>0.4407894736842105</v>
      </c>
    </row>
    <row r="36" spans="1:6" ht="15" customHeight="1">
      <c r="A36" s="12" t="s">
        <v>69</v>
      </c>
      <c r="B36" s="13"/>
      <c r="C36" s="14"/>
      <c r="D36" s="4">
        <v>972</v>
      </c>
      <c r="E36" s="4">
        <v>1757</v>
      </c>
      <c r="F36" s="5">
        <f t="shared" si="1"/>
        <v>0.5532157085941947</v>
      </c>
    </row>
    <row r="37" spans="1:6" ht="15">
      <c r="A37" s="12" t="s">
        <v>70</v>
      </c>
      <c r="B37" s="13"/>
      <c r="C37" s="14"/>
      <c r="D37" s="4">
        <v>7639</v>
      </c>
      <c r="E37" s="4">
        <v>15759</v>
      </c>
      <c r="F37" s="5">
        <f t="shared" si="1"/>
        <v>0.48473887937051846</v>
      </c>
    </row>
    <row r="38" spans="1:6" ht="15">
      <c r="A38" s="12" t="s">
        <v>71</v>
      </c>
      <c r="B38" s="13"/>
      <c r="C38" s="14"/>
      <c r="D38" s="4">
        <v>186</v>
      </c>
      <c r="E38" s="4">
        <v>622</v>
      </c>
      <c r="F38" s="5">
        <f t="shared" si="1"/>
        <v>0.2990353697749196</v>
      </c>
    </row>
    <row r="39" spans="1:6" ht="15" customHeight="1">
      <c r="A39" s="12" t="s">
        <v>72</v>
      </c>
      <c r="B39" s="13"/>
      <c r="C39" s="14"/>
      <c r="D39" s="4">
        <v>435</v>
      </c>
      <c r="E39" s="4">
        <v>953</v>
      </c>
      <c r="F39" s="5">
        <f t="shared" si="1"/>
        <v>0.4564533053515215</v>
      </c>
    </row>
    <row r="40" spans="1:6" ht="15" customHeight="1">
      <c r="A40" s="12" t="s">
        <v>73</v>
      </c>
      <c r="B40" s="13"/>
      <c r="C40" s="14"/>
      <c r="D40" s="4">
        <v>471</v>
      </c>
      <c r="E40" s="4">
        <v>984</v>
      </c>
      <c r="F40" s="5">
        <f t="shared" si="1"/>
        <v>0.47865853658536583</v>
      </c>
    </row>
    <row r="41" spans="1:6" ht="15">
      <c r="A41" s="12" t="s">
        <v>74</v>
      </c>
      <c r="B41" s="13"/>
      <c r="C41" s="14"/>
      <c r="D41" s="4">
        <v>991</v>
      </c>
      <c r="E41" s="4">
        <v>2354</v>
      </c>
      <c r="F41" s="5">
        <f t="shared" si="1"/>
        <v>0.4209855564995752</v>
      </c>
    </row>
    <row r="42" spans="1:6" ht="15" customHeight="1">
      <c r="A42" s="12" t="s">
        <v>75</v>
      </c>
      <c r="B42" s="13"/>
      <c r="C42" s="14"/>
      <c r="D42" s="4">
        <v>110</v>
      </c>
      <c r="E42" s="4">
        <v>330</v>
      </c>
      <c r="F42" s="5">
        <f t="shared" si="1"/>
        <v>0.3333333333333333</v>
      </c>
    </row>
    <row r="43" spans="1:6" ht="15">
      <c r="A43" s="12" t="s">
        <v>76</v>
      </c>
      <c r="B43" s="13"/>
      <c r="C43" s="14"/>
      <c r="D43" s="4">
        <v>95</v>
      </c>
      <c r="E43" s="4">
        <v>396</v>
      </c>
      <c r="F43" s="5">
        <f t="shared" si="1"/>
        <v>0.2398989898989899</v>
      </c>
    </row>
    <row r="44" spans="1:6" ht="15" customHeight="1">
      <c r="A44" s="12" t="s">
        <v>135</v>
      </c>
      <c r="B44" s="13"/>
      <c r="C44" s="14"/>
      <c r="D44" s="4">
        <v>48</v>
      </c>
      <c r="E44" s="4">
        <v>93</v>
      </c>
      <c r="F44" s="5">
        <f t="shared" si="1"/>
        <v>0.5161290322580645</v>
      </c>
    </row>
    <row r="45" spans="1:6" ht="15" customHeight="1">
      <c r="A45" s="12" t="s">
        <v>77</v>
      </c>
      <c r="B45" s="13"/>
      <c r="C45" s="14"/>
      <c r="D45" s="4">
        <v>890</v>
      </c>
      <c r="E45" s="4">
        <v>1259</v>
      </c>
      <c r="F45" s="5">
        <f t="shared" si="1"/>
        <v>0.7069102462271644</v>
      </c>
    </row>
    <row r="46" spans="1:6" ht="15" customHeight="1">
      <c r="A46" s="12" t="s">
        <v>78</v>
      </c>
      <c r="B46" s="13"/>
      <c r="C46" s="14"/>
      <c r="D46" s="4">
        <v>741</v>
      </c>
      <c r="E46" s="4">
        <v>2002</v>
      </c>
      <c r="F46" s="5">
        <f t="shared" si="1"/>
        <v>0.37012987012987014</v>
      </c>
    </row>
    <row r="47" spans="1:6" ht="15" customHeight="1">
      <c r="A47" s="12" t="s">
        <v>79</v>
      </c>
      <c r="B47" s="13"/>
      <c r="C47" s="14"/>
      <c r="D47" s="4">
        <v>224</v>
      </c>
      <c r="E47" s="4">
        <v>785</v>
      </c>
      <c r="F47" s="5">
        <f t="shared" si="1"/>
        <v>0.28535031847133757</v>
      </c>
    </row>
    <row r="48" spans="1:6" ht="15">
      <c r="A48" s="12" t="s">
        <v>80</v>
      </c>
      <c r="B48" s="13"/>
      <c r="C48" s="14"/>
      <c r="D48" s="4">
        <v>203</v>
      </c>
      <c r="E48" s="4">
        <v>693</v>
      </c>
      <c r="F48" s="5">
        <f t="shared" si="1"/>
        <v>0.29292929292929293</v>
      </c>
    </row>
    <row r="49" spans="1:6" ht="15">
      <c r="A49" s="11" t="s">
        <v>134</v>
      </c>
      <c r="B49" s="11"/>
      <c r="C49" s="11"/>
      <c r="D49" s="8">
        <f>SUM(D29:D48)</f>
        <v>14964</v>
      </c>
      <c r="E49" s="8">
        <f>SUM(E29:E48)</f>
        <v>38619</v>
      </c>
      <c r="F49" s="9">
        <f>+D49/E49</f>
        <v>0.38747766643362075</v>
      </c>
    </row>
    <row r="52" spans="1:6" ht="15">
      <c r="A52" s="19" t="s">
        <v>61</v>
      </c>
      <c r="B52" s="19"/>
      <c r="C52" s="19"/>
      <c r="D52" s="19"/>
      <c r="E52" s="19"/>
      <c r="F52" s="19"/>
    </row>
    <row r="53" spans="1:6" ht="30">
      <c r="A53" s="15" t="s">
        <v>6</v>
      </c>
      <c r="B53" s="15"/>
      <c r="C53" s="15"/>
      <c r="D53" s="7" t="s">
        <v>54</v>
      </c>
      <c r="E53" s="7" t="s">
        <v>55</v>
      </c>
      <c r="F53" s="7" t="s">
        <v>56</v>
      </c>
    </row>
    <row r="54" spans="1:6" ht="15" customHeight="1">
      <c r="A54" s="12" t="s">
        <v>18</v>
      </c>
      <c r="B54" s="13"/>
      <c r="C54" s="14"/>
      <c r="D54" s="4">
        <v>287</v>
      </c>
      <c r="E54" s="4">
        <v>2616</v>
      </c>
      <c r="F54" s="5">
        <f aca="true" t="shared" si="2" ref="F54:F90">+D54/E54</f>
        <v>0.10970948012232416</v>
      </c>
    </row>
    <row r="55" spans="1:6" ht="15" customHeight="1">
      <c r="A55" s="12" t="s">
        <v>19</v>
      </c>
      <c r="B55" s="13"/>
      <c r="C55" s="14"/>
      <c r="D55" s="4">
        <v>52</v>
      </c>
      <c r="E55" s="4">
        <v>228</v>
      </c>
      <c r="F55" s="5">
        <f t="shared" si="2"/>
        <v>0.22807017543859648</v>
      </c>
    </row>
    <row r="56" spans="1:6" ht="15" customHeight="1">
      <c r="A56" s="12" t="s">
        <v>20</v>
      </c>
      <c r="B56" s="13"/>
      <c r="C56" s="14"/>
      <c r="D56" s="4">
        <v>16</v>
      </c>
      <c r="E56" s="4">
        <v>61</v>
      </c>
      <c r="F56" s="5">
        <f t="shared" si="2"/>
        <v>0.26229508196721313</v>
      </c>
    </row>
    <row r="57" spans="1:6" ht="15" customHeight="1">
      <c r="A57" s="12" t="s">
        <v>21</v>
      </c>
      <c r="B57" s="13"/>
      <c r="C57" s="14"/>
      <c r="D57" s="4">
        <v>135</v>
      </c>
      <c r="E57" s="4">
        <v>516</v>
      </c>
      <c r="F57" s="5">
        <f t="shared" si="2"/>
        <v>0.2616279069767442</v>
      </c>
    </row>
    <row r="58" spans="1:6" ht="15" customHeight="1">
      <c r="A58" s="12" t="s">
        <v>22</v>
      </c>
      <c r="B58" s="13"/>
      <c r="C58" s="14"/>
      <c r="D58" s="4">
        <v>70</v>
      </c>
      <c r="E58" s="4">
        <v>408</v>
      </c>
      <c r="F58" s="5">
        <f t="shared" si="2"/>
        <v>0.1715686274509804</v>
      </c>
    </row>
    <row r="59" spans="1:6" ht="15" customHeight="1">
      <c r="A59" s="12" t="s">
        <v>23</v>
      </c>
      <c r="B59" s="13"/>
      <c r="C59" s="14"/>
      <c r="D59" s="4">
        <v>14</v>
      </c>
      <c r="E59" s="4">
        <v>47</v>
      </c>
      <c r="F59" s="5">
        <f t="shared" si="2"/>
        <v>0.2978723404255319</v>
      </c>
    </row>
    <row r="60" spans="1:6" ht="15" customHeight="1">
      <c r="A60" s="12" t="s">
        <v>24</v>
      </c>
      <c r="B60" s="13"/>
      <c r="C60" s="14"/>
      <c r="D60" s="4">
        <v>9</v>
      </c>
      <c r="E60" s="4">
        <v>41</v>
      </c>
      <c r="F60" s="5">
        <f t="shared" si="2"/>
        <v>0.21951219512195122</v>
      </c>
    </row>
    <row r="61" spans="1:6" ht="15" customHeight="1">
      <c r="A61" s="12" t="s">
        <v>25</v>
      </c>
      <c r="B61" s="13"/>
      <c r="C61" s="14"/>
      <c r="D61" s="4">
        <v>752</v>
      </c>
      <c r="E61" s="4">
        <v>5247</v>
      </c>
      <c r="F61" s="5">
        <f t="shared" si="2"/>
        <v>0.14331999237659615</v>
      </c>
    </row>
    <row r="62" spans="1:6" ht="15" customHeight="1">
      <c r="A62" s="12" t="s">
        <v>26</v>
      </c>
      <c r="B62" s="13"/>
      <c r="C62" s="14"/>
      <c r="D62" s="4">
        <v>582</v>
      </c>
      <c r="E62" s="4">
        <v>1318</v>
      </c>
      <c r="F62" s="5">
        <f t="shared" si="2"/>
        <v>0.44157814871016693</v>
      </c>
    </row>
    <row r="63" spans="1:6" ht="15" customHeight="1">
      <c r="A63" s="12" t="s">
        <v>27</v>
      </c>
      <c r="B63" s="13"/>
      <c r="C63" s="14"/>
      <c r="D63" s="4">
        <v>21</v>
      </c>
      <c r="E63" s="4">
        <v>50</v>
      </c>
      <c r="F63" s="5">
        <f t="shared" si="2"/>
        <v>0.42</v>
      </c>
    </row>
    <row r="64" spans="1:6" ht="15" customHeight="1">
      <c r="A64" s="12" t="s">
        <v>28</v>
      </c>
      <c r="B64" s="13"/>
      <c r="C64" s="14"/>
      <c r="D64" s="4">
        <v>44</v>
      </c>
      <c r="E64" s="4">
        <v>124</v>
      </c>
      <c r="F64" s="5">
        <f t="shared" si="2"/>
        <v>0.3548387096774194</v>
      </c>
    </row>
    <row r="65" spans="1:6" ht="15" customHeight="1">
      <c r="A65" s="12" t="s">
        <v>29</v>
      </c>
      <c r="B65" s="13"/>
      <c r="C65" s="14"/>
      <c r="D65" s="4">
        <v>928</v>
      </c>
      <c r="E65" s="4">
        <v>1633</v>
      </c>
      <c r="F65" s="5">
        <f t="shared" si="2"/>
        <v>0.5682792406613595</v>
      </c>
    </row>
    <row r="66" spans="1:6" ht="15" customHeight="1">
      <c r="A66" s="12" t="s">
        <v>30</v>
      </c>
      <c r="B66" s="13"/>
      <c r="C66" s="14"/>
      <c r="D66" s="4">
        <v>6155</v>
      </c>
      <c r="E66" s="4">
        <v>9394</v>
      </c>
      <c r="F66" s="5">
        <f t="shared" si="2"/>
        <v>0.6552054502874175</v>
      </c>
    </row>
    <row r="67" spans="1:6" ht="15" customHeight="1">
      <c r="A67" s="12" t="s">
        <v>31</v>
      </c>
      <c r="B67" s="13"/>
      <c r="C67" s="14"/>
      <c r="D67" s="4">
        <v>227</v>
      </c>
      <c r="E67" s="4">
        <v>870</v>
      </c>
      <c r="F67" s="5">
        <f t="shared" si="2"/>
        <v>0.26091954022988506</v>
      </c>
    </row>
    <row r="68" spans="1:6" ht="15" customHeight="1">
      <c r="A68" s="12" t="s">
        <v>32</v>
      </c>
      <c r="B68" s="13"/>
      <c r="C68" s="14"/>
      <c r="D68" s="4">
        <v>1190</v>
      </c>
      <c r="E68" s="4">
        <v>1509</v>
      </c>
      <c r="F68" s="5">
        <f t="shared" si="2"/>
        <v>0.7886017229953611</v>
      </c>
    </row>
    <row r="69" spans="1:6" ht="15" customHeight="1">
      <c r="A69" s="12" t="s">
        <v>33</v>
      </c>
      <c r="B69" s="13"/>
      <c r="C69" s="14"/>
      <c r="D69" s="4">
        <v>186</v>
      </c>
      <c r="E69" s="4">
        <v>622</v>
      </c>
      <c r="F69" s="5">
        <f t="shared" si="2"/>
        <v>0.2990353697749196</v>
      </c>
    </row>
    <row r="70" spans="1:6" ht="15" customHeight="1">
      <c r="A70" s="12" t="s">
        <v>34</v>
      </c>
      <c r="B70" s="13"/>
      <c r="C70" s="14"/>
      <c r="D70" s="4">
        <v>435</v>
      </c>
      <c r="E70" s="4">
        <v>953</v>
      </c>
      <c r="F70" s="5">
        <f t="shared" si="2"/>
        <v>0.4564533053515215</v>
      </c>
    </row>
    <row r="71" spans="1:6" ht="15" customHeight="1">
      <c r="A71" s="12" t="s">
        <v>35</v>
      </c>
      <c r="B71" s="13"/>
      <c r="C71" s="14"/>
      <c r="D71" s="4">
        <v>305</v>
      </c>
      <c r="E71" s="4">
        <v>721</v>
      </c>
      <c r="F71" s="5">
        <f t="shared" si="2"/>
        <v>0.42302357836338417</v>
      </c>
    </row>
    <row r="72" spans="1:6" ht="15" customHeight="1">
      <c r="A72" s="12" t="s">
        <v>36</v>
      </c>
      <c r="B72" s="13"/>
      <c r="C72" s="14"/>
      <c r="D72" s="4">
        <v>37</v>
      </c>
      <c r="E72" s="4">
        <v>158</v>
      </c>
      <c r="F72" s="5">
        <f t="shared" si="2"/>
        <v>0.23417721518987342</v>
      </c>
    </row>
    <row r="73" spans="1:6" ht="15" customHeight="1">
      <c r="A73" s="12" t="s">
        <v>37</v>
      </c>
      <c r="B73" s="13"/>
      <c r="C73" s="14"/>
      <c r="D73" s="4">
        <v>587</v>
      </c>
      <c r="E73" s="4">
        <v>1553</v>
      </c>
      <c r="F73" s="5">
        <f t="shared" si="2"/>
        <v>0.37797810688989053</v>
      </c>
    </row>
    <row r="74" spans="1:6" ht="15" customHeight="1">
      <c r="A74" s="12" t="s">
        <v>38</v>
      </c>
      <c r="B74" s="13"/>
      <c r="C74" s="14"/>
      <c r="D74" s="4">
        <v>110</v>
      </c>
      <c r="E74" s="4">
        <v>330</v>
      </c>
      <c r="F74" s="5">
        <f t="shared" si="2"/>
        <v>0.3333333333333333</v>
      </c>
    </row>
    <row r="75" spans="1:6" ht="15" customHeight="1">
      <c r="A75" s="12" t="s">
        <v>39</v>
      </c>
      <c r="B75" s="13"/>
      <c r="C75" s="14"/>
      <c r="D75" s="4">
        <v>95</v>
      </c>
      <c r="E75" s="4">
        <v>396</v>
      </c>
      <c r="F75" s="5">
        <f t="shared" si="2"/>
        <v>0.2398989898989899</v>
      </c>
    </row>
    <row r="76" spans="1:6" ht="15" customHeight="1">
      <c r="A76" s="12" t="s">
        <v>40</v>
      </c>
      <c r="B76" s="13"/>
      <c r="C76" s="14"/>
      <c r="D76" s="4">
        <v>3</v>
      </c>
      <c r="E76" s="4">
        <v>34</v>
      </c>
      <c r="F76" s="5">
        <f t="shared" si="2"/>
        <v>0.08823529411764706</v>
      </c>
    </row>
    <row r="77" spans="1:6" ht="15" customHeight="1">
      <c r="A77" s="12" t="s">
        <v>41</v>
      </c>
      <c r="B77" s="13"/>
      <c r="C77" s="14"/>
      <c r="D77" s="4">
        <v>696</v>
      </c>
      <c r="E77" s="4">
        <v>1907</v>
      </c>
      <c r="F77" s="5">
        <f t="shared" si="2"/>
        <v>0.3649711588883062</v>
      </c>
    </row>
    <row r="78" spans="1:6" ht="15" customHeight="1">
      <c r="A78" s="12" t="s">
        <v>42</v>
      </c>
      <c r="B78" s="13"/>
      <c r="C78" s="14"/>
      <c r="D78" s="4">
        <v>45</v>
      </c>
      <c r="E78" s="4">
        <v>95</v>
      </c>
      <c r="F78" s="5">
        <f t="shared" si="2"/>
        <v>0.47368421052631576</v>
      </c>
    </row>
    <row r="79" spans="1:6" ht="15" customHeight="1">
      <c r="A79" s="12" t="s">
        <v>43</v>
      </c>
      <c r="B79" s="13"/>
      <c r="C79" s="14"/>
      <c r="D79" s="4">
        <v>224</v>
      </c>
      <c r="E79" s="4">
        <v>785</v>
      </c>
      <c r="F79" s="5">
        <f t="shared" si="2"/>
        <v>0.28535031847133757</v>
      </c>
    </row>
    <row r="80" spans="1:6" ht="15" customHeight="1">
      <c r="A80" s="12" t="s">
        <v>44</v>
      </c>
      <c r="B80" s="13"/>
      <c r="C80" s="14"/>
      <c r="D80" s="4">
        <v>203</v>
      </c>
      <c r="E80" s="4">
        <v>693</v>
      </c>
      <c r="F80" s="5">
        <f t="shared" si="2"/>
        <v>0.29292929292929293</v>
      </c>
    </row>
    <row r="81" spans="1:6" ht="15" customHeight="1">
      <c r="A81" s="12" t="s">
        <v>192</v>
      </c>
      <c r="B81" s="13"/>
      <c r="C81" s="14"/>
      <c r="D81" s="4">
        <v>0</v>
      </c>
      <c r="E81" s="4">
        <v>66</v>
      </c>
      <c r="F81" s="5">
        <f t="shared" si="2"/>
        <v>0</v>
      </c>
    </row>
    <row r="82" spans="1:6" ht="15" customHeight="1">
      <c r="A82" s="12" t="s">
        <v>45</v>
      </c>
      <c r="B82" s="13"/>
      <c r="C82" s="14"/>
      <c r="D82" s="4">
        <v>166</v>
      </c>
      <c r="E82" s="4">
        <v>263</v>
      </c>
      <c r="F82" s="5">
        <f t="shared" si="2"/>
        <v>0.6311787072243346</v>
      </c>
    </row>
    <row r="83" spans="1:6" ht="15" customHeight="1">
      <c r="A83" s="12" t="s">
        <v>46</v>
      </c>
      <c r="B83" s="13"/>
      <c r="C83" s="14"/>
      <c r="D83" s="4">
        <v>877</v>
      </c>
      <c r="E83" s="4">
        <v>1178</v>
      </c>
      <c r="F83" s="5">
        <f t="shared" si="2"/>
        <v>0.7444821731748726</v>
      </c>
    </row>
    <row r="84" spans="1:6" ht="15" customHeight="1">
      <c r="A84" s="12" t="s">
        <v>47</v>
      </c>
      <c r="B84" s="13"/>
      <c r="C84" s="14"/>
      <c r="D84" s="4">
        <v>48</v>
      </c>
      <c r="E84" s="4">
        <v>93</v>
      </c>
      <c r="F84" s="5">
        <f t="shared" si="2"/>
        <v>0.5161290322580645</v>
      </c>
    </row>
    <row r="85" spans="1:6" ht="15" customHeight="1">
      <c r="A85" s="12" t="s">
        <v>48</v>
      </c>
      <c r="B85" s="13"/>
      <c r="C85" s="14"/>
      <c r="D85" s="4">
        <v>20</v>
      </c>
      <c r="E85" s="4">
        <v>99</v>
      </c>
      <c r="F85" s="5">
        <f t="shared" si="2"/>
        <v>0.20202020202020202</v>
      </c>
    </row>
    <row r="86" spans="1:6" ht="15" customHeight="1">
      <c r="A86" s="12" t="s">
        <v>49</v>
      </c>
      <c r="B86" s="13"/>
      <c r="C86" s="14"/>
      <c r="D86" s="4">
        <v>0</v>
      </c>
      <c r="E86" s="4">
        <v>2</v>
      </c>
      <c r="F86" s="5">
        <f t="shared" si="2"/>
        <v>0</v>
      </c>
    </row>
    <row r="87" spans="1:6" ht="15" customHeight="1">
      <c r="A87" s="12" t="s">
        <v>50</v>
      </c>
      <c r="B87" s="13"/>
      <c r="C87" s="14"/>
      <c r="D87" s="4">
        <v>68</v>
      </c>
      <c r="E87" s="4">
        <v>3918</v>
      </c>
      <c r="F87" s="5">
        <f t="shared" si="2"/>
        <v>0.017355793772332824</v>
      </c>
    </row>
    <row r="88" spans="1:6" ht="15" customHeight="1">
      <c r="A88" s="12" t="s">
        <v>51</v>
      </c>
      <c r="B88" s="13"/>
      <c r="C88" s="14"/>
      <c r="D88" s="4">
        <v>175</v>
      </c>
      <c r="E88" s="4">
        <v>284</v>
      </c>
      <c r="F88" s="5">
        <f t="shared" si="2"/>
        <v>0.6161971830985915</v>
      </c>
    </row>
    <row r="89" spans="1:6" ht="15" customHeight="1">
      <c r="A89" s="12" t="s">
        <v>52</v>
      </c>
      <c r="B89" s="13"/>
      <c r="C89" s="14"/>
      <c r="D89" s="4">
        <v>193</v>
      </c>
      <c r="E89" s="4">
        <v>359</v>
      </c>
      <c r="F89" s="5">
        <f t="shared" si="2"/>
        <v>0.5376044568245125</v>
      </c>
    </row>
    <row r="90" spans="1:6" ht="15" customHeight="1">
      <c r="A90" s="12" t="s">
        <v>53</v>
      </c>
      <c r="B90" s="13"/>
      <c r="C90" s="14"/>
      <c r="D90" s="4">
        <v>10</v>
      </c>
      <c r="E90" s="4">
        <v>46</v>
      </c>
      <c r="F90" s="5">
        <f t="shared" si="2"/>
        <v>0.21739130434782608</v>
      </c>
    </row>
    <row r="91" spans="1:6" ht="15">
      <c r="A91" s="11" t="s">
        <v>134</v>
      </c>
      <c r="B91" s="11"/>
      <c r="C91" s="11"/>
      <c r="D91" s="8">
        <f>SUM(D54:D90)</f>
        <v>14965</v>
      </c>
      <c r="E91" s="8">
        <f>SUM(E54:E90)</f>
        <v>38617</v>
      </c>
      <c r="F91" s="9">
        <f>+D91/E91</f>
        <v>0.387523629489603</v>
      </c>
    </row>
  </sheetData>
  <mergeCells count="86">
    <mergeCell ref="B7:F7"/>
    <mergeCell ref="B2:F2"/>
    <mergeCell ref="B3:F3"/>
    <mergeCell ref="B4:F4"/>
    <mergeCell ref="B5:F5"/>
    <mergeCell ref="B6:F6"/>
    <mergeCell ref="A20:F20"/>
    <mergeCell ref="B8:F8"/>
    <mergeCell ref="B9:F9"/>
    <mergeCell ref="B10:F10"/>
    <mergeCell ref="A11:B11"/>
    <mergeCell ref="C11:F11"/>
    <mergeCell ref="A12:B12"/>
    <mergeCell ref="C12:F12"/>
    <mergeCell ref="A13:B13"/>
    <mergeCell ref="C13:F13"/>
    <mergeCell ref="A15:F15"/>
    <mergeCell ref="A16:C16"/>
    <mergeCell ref="A17:C17"/>
    <mergeCell ref="A34:C34"/>
    <mergeCell ref="A21:C21"/>
    <mergeCell ref="A22:C22"/>
    <mergeCell ref="A23:C23"/>
    <mergeCell ref="A24:C24"/>
    <mergeCell ref="A27:F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60:C60"/>
    <mergeCell ref="A47:C47"/>
    <mergeCell ref="A48:C48"/>
    <mergeCell ref="A49:C49"/>
    <mergeCell ref="A52:F52"/>
    <mergeCell ref="A53:C53"/>
    <mergeCell ref="A54:C54"/>
    <mergeCell ref="A55:C55"/>
    <mergeCell ref="A56:C56"/>
    <mergeCell ref="A57:C57"/>
    <mergeCell ref="A58:C58"/>
    <mergeCell ref="A59:C59"/>
    <mergeCell ref="A72:C72"/>
    <mergeCell ref="A61:C61"/>
    <mergeCell ref="A62:C62"/>
    <mergeCell ref="A63:C63"/>
    <mergeCell ref="A64:C64"/>
    <mergeCell ref="A65:C65"/>
    <mergeCell ref="A66:C66"/>
    <mergeCell ref="A67:C67"/>
    <mergeCell ref="A68:C68"/>
    <mergeCell ref="A69:C69"/>
    <mergeCell ref="A70:C70"/>
    <mergeCell ref="A71:C71"/>
    <mergeCell ref="A84:C84"/>
    <mergeCell ref="A85:C85"/>
    <mergeCell ref="A86:C86"/>
    <mergeCell ref="A73:C73"/>
    <mergeCell ref="A74:C74"/>
    <mergeCell ref="A75:C75"/>
    <mergeCell ref="A78:C78"/>
    <mergeCell ref="A79:C79"/>
    <mergeCell ref="A80:C80"/>
    <mergeCell ref="A76:C76"/>
    <mergeCell ref="A77:C77"/>
    <mergeCell ref="A81:C81"/>
    <mergeCell ref="A82:C82"/>
    <mergeCell ref="A83:C83"/>
    <mergeCell ref="A87:C87"/>
    <mergeCell ref="A88:C88"/>
    <mergeCell ref="A89:C89"/>
    <mergeCell ref="A90:C90"/>
    <mergeCell ref="A91:C91"/>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CONDOLO ORTIZ ESTEBAN DAVID</dc:creator>
  <cp:keywords/>
  <dc:description/>
  <cp:lastModifiedBy>CONDOLO ORTIZ ESTEBAN DAVID</cp:lastModifiedBy>
  <cp:lastPrinted>2022-09-15T13:52:36Z</cp:lastPrinted>
  <dcterms:created xsi:type="dcterms:W3CDTF">2022-08-31T14:46:59Z</dcterms:created>
  <dcterms:modified xsi:type="dcterms:W3CDTF">2022-09-15T13:52:47Z</dcterms:modified>
  <cp:category/>
  <cp:version/>
  <cp:contentType/>
  <cp:contentStatus/>
</cp:coreProperties>
</file>