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milton.galvez\Downloads\"/>
    </mc:Choice>
  </mc:AlternateContent>
  <xr:revisionPtr revIDLastSave="0" documentId="13_ncr:1_{7CED1174-2808-403A-B553-70BE1E87E16F}" xr6:coauthVersionLast="47" xr6:coauthVersionMax="47" xr10:uidLastSave="{00000000-0000-0000-0000-000000000000}"/>
  <bookViews>
    <workbookView xWindow="-108" yWindow="-108" windowWidth="23256" windowHeight="13896" firstSheet="1" activeTab="13" xr2:uid="{00000000-000D-0000-FFFF-FFFF00000000}"/>
  </bookViews>
  <sheets>
    <sheet name="2012" sheetId="1" r:id="rId1"/>
    <sheet name="2013" sheetId="3" r:id="rId2"/>
    <sheet name="2014" sheetId="4" r:id="rId3"/>
    <sheet name="2015" sheetId="5" r:id="rId4"/>
    <sheet name="2016" sheetId="6" r:id="rId5"/>
    <sheet name="2017" sheetId="7" r:id="rId6"/>
    <sheet name="2018" sheetId="8" r:id="rId7"/>
    <sheet name="2019" sheetId="9" r:id="rId8"/>
    <sheet name="2020" sheetId="10" r:id="rId9"/>
    <sheet name="2021" sheetId="11" r:id="rId10"/>
    <sheet name="2022" sheetId="12" r:id="rId11"/>
    <sheet name="2023" sheetId="14" r:id="rId12"/>
    <sheet name="2024" sheetId="13" r:id="rId13"/>
    <sheet name="2025" sheetId="15" r:id="rId14"/>
  </sheets>
  <definedNames>
    <definedName name="_xlnm._FilterDatabase" localSheetId="0" hidden="1">'2012'!$A$16:$F$17</definedName>
    <definedName name="_xlnm._FilterDatabase" localSheetId="1" hidden="1">'2013'!$A$16:$F$17</definedName>
    <definedName name="_xlnm._FilterDatabase" localSheetId="2" hidden="1">'2014'!$A$16:$F$17</definedName>
    <definedName name="_xlnm._FilterDatabase" localSheetId="3" hidden="1">'2015'!$A$16:$F$17</definedName>
    <definedName name="_xlnm._FilterDatabase" localSheetId="4" hidden="1">'2016'!$A$16:$F$17</definedName>
    <definedName name="_xlnm._FilterDatabase" localSheetId="5" hidden="1">'2017'!$A$16:$F$17</definedName>
    <definedName name="_xlnm._FilterDatabase" localSheetId="6" hidden="1">'2018'!$A$16:$F$17</definedName>
    <definedName name="_xlnm._FilterDatabase" localSheetId="7" hidden="1">'2019'!$A$16:$F$17</definedName>
    <definedName name="_xlnm._FilterDatabase" localSheetId="8" hidden="1">'2020'!$A$16:$F$17</definedName>
    <definedName name="_xlnm._FilterDatabase" localSheetId="9" hidden="1">'2021'!$A$16:$F$17</definedName>
    <definedName name="_xlnm._FilterDatabase" localSheetId="10" hidden="1">'2022'!$A$16:$F$17</definedName>
    <definedName name="_xlnm._FilterDatabase" localSheetId="11" hidden="1">'2023'!$A$16:$F$17</definedName>
    <definedName name="_xlnm._FilterDatabase" localSheetId="12" hidden="1">'2024'!$A$16:$F$17</definedName>
    <definedName name="_xlnm._FilterDatabase" localSheetId="13" hidden="1">'2025'!$A$16:$F$17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9" i="15" l="1"/>
  <c r="F46" i="15"/>
  <c r="E91" i="15"/>
  <c r="D91" i="15"/>
  <c r="F90" i="15"/>
  <c r="F89" i="15"/>
  <c r="F88" i="15"/>
  <c r="F87" i="15"/>
  <c r="F86" i="15"/>
  <c r="F85" i="15"/>
  <c r="F84" i="15"/>
  <c r="F83" i="15"/>
  <c r="F82" i="15"/>
  <c r="F81" i="15"/>
  <c r="F80" i="15"/>
  <c r="F78" i="15"/>
  <c r="F77" i="15"/>
  <c r="F76" i="15"/>
  <c r="F75" i="15"/>
  <c r="F74" i="15"/>
  <c r="F73" i="15"/>
  <c r="F72" i="15"/>
  <c r="F71" i="15"/>
  <c r="F70" i="15"/>
  <c r="F68" i="15"/>
  <c r="F67" i="15"/>
  <c r="F66" i="15"/>
  <c r="F65" i="15"/>
  <c r="F64" i="15"/>
  <c r="F63" i="15"/>
  <c r="F62" i="15"/>
  <c r="F61" i="15"/>
  <c r="F60" i="15"/>
  <c r="F59" i="15"/>
  <c r="F58" i="15"/>
  <c r="F57" i="15"/>
  <c r="F56" i="15"/>
  <c r="F55" i="15"/>
  <c r="E50" i="15"/>
  <c r="D50" i="15"/>
  <c r="F49" i="15"/>
  <c r="F48" i="15"/>
  <c r="F47" i="15"/>
  <c r="F45" i="15"/>
  <c r="F44" i="15"/>
  <c r="F43" i="15"/>
  <c r="F42" i="15"/>
  <c r="F41" i="15"/>
  <c r="F40" i="15"/>
  <c r="F39" i="15"/>
  <c r="F38" i="15"/>
  <c r="F37" i="15"/>
  <c r="F36" i="15"/>
  <c r="F35" i="15"/>
  <c r="F34" i="15"/>
  <c r="F33" i="15"/>
  <c r="F32" i="15"/>
  <c r="F31" i="15"/>
  <c r="F30" i="15"/>
  <c r="F29" i="15"/>
  <c r="E24" i="15"/>
  <c r="D24" i="15"/>
  <c r="F23" i="15"/>
  <c r="F22" i="15"/>
  <c r="F17" i="15"/>
  <c r="F50" i="15" l="1"/>
  <c r="F91" i="15"/>
  <c r="F24" i="15"/>
  <c r="E90" i="14" l="1"/>
  <c r="D90" i="14"/>
  <c r="F90" i="14" s="1"/>
  <c r="F89" i="14"/>
  <c r="F88" i="14"/>
  <c r="F87" i="14"/>
  <c r="F86" i="14"/>
  <c r="F84" i="14"/>
  <c r="F83" i="14"/>
  <c r="F82" i="14"/>
  <c r="F80" i="14"/>
  <c r="F79" i="14"/>
  <c r="F78" i="14"/>
  <c r="F77" i="14"/>
  <c r="F76" i="14"/>
  <c r="F75" i="14"/>
  <c r="F74" i="14"/>
  <c r="F73" i="14"/>
  <c r="F72" i="14"/>
  <c r="F71" i="14"/>
  <c r="F70" i="14"/>
  <c r="F69" i="14"/>
  <c r="F68" i="14"/>
  <c r="F67" i="14"/>
  <c r="F66" i="14"/>
  <c r="F65" i="14"/>
  <c r="F64" i="14"/>
  <c r="F63" i="14"/>
  <c r="F62" i="14"/>
  <c r="F61" i="14"/>
  <c r="F60" i="14"/>
  <c r="F59" i="14"/>
  <c r="F58" i="14"/>
  <c r="F57" i="14"/>
  <c r="F56" i="14"/>
  <c r="F55" i="14"/>
  <c r="F54" i="14"/>
  <c r="E49" i="14"/>
  <c r="D49" i="14"/>
  <c r="F49" i="14" s="1"/>
  <c r="F48" i="14"/>
  <c r="F47" i="14"/>
  <c r="F46" i="14"/>
  <c r="F45" i="14"/>
  <c r="F44" i="14"/>
  <c r="F43" i="14"/>
  <c r="F42" i="14"/>
  <c r="F41" i="14"/>
  <c r="F40" i="14"/>
  <c r="F39" i="14"/>
  <c r="F38" i="14"/>
  <c r="F37" i="14"/>
  <c r="F36" i="14"/>
  <c r="F35" i="14"/>
  <c r="F34" i="14"/>
  <c r="F33" i="14"/>
  <c r="F32" i="14"/>
  <c r="F31" i="14"/>
  <c r="F30" i="14"/>
  <c r="F29" i="14"/>
  <c r="E24" i="14"/>
  <c r="D24" i="14"/>
  <c r="F24" i="14" s="1"/>
  <c r="F23" i="14"/>
  <c r="F22" i="14"/>
  <c r="F17" i="14"/>
  <c r="F48" i="13" l="1"/>
  <c r="F47" i="13"/>
  <c r="F46" i="13"/>
  <c r="F45" i="13"/>
  <c r="F44" i="13"/>
  <c r="F43" i="13"/>
  <c r="F42" i="13"/>
  <c r="F41" i="13"/>
  <c r="F40" i="13"/>
  <c r="F39" i="13"/>
  <c r="F38" i="13"/>
  <c r="F37" i="13"/>
  <c r="F36" i="13"/>
  <c r="F35" i="13"/>
  <c r="F34" i="13"/>
  <c r="F33" i="13"/>
  <c r="F32" i="13"/>
  <c r="F31" i="13"/>
  <c r="F30" i="13"/>
  <c r="F23" i="13"/>
  <c r="F88" i="13"/>
  <c r="F87" i="13"/>
  <c r="F86" i="13"/>
  <c r="F85" i="13"/>
  <c r="F84" i="13"/>
  <c r="F83" i="13"/>
  <c r="F82" i="13"/>
  <c r="F81" i="13"/>
  <c r="F80" i="13"/>
  <c r="F79" i="13"/>
  <c r="F78" i="13"/>
  <c r="F77" i="13"/>
  <c r="F76" i="13"/>
  <c r="F75" i="13"/>
  <c r="F74" i="13"/>
  <c r="F73" i="13"/>
  <c r="F72" i="13"/>
  <c r="F71" i="13"/>
  <c r="F70" i="13"/>
  <c r="F69" i="13"/>
  <c r="F68" i="13"/>
  <c r="F67" i="13"/>
  <c r="F66" i="13"/>
  <c r="F65" i="13"/>
  <c r="F64" i="13"/>
  <c r="F63" i="13"/>
  <c r="F62" i="13"/>
  <c r="F61" i="13"/>
  <c r="F60" i="13"/>
  <c r="F59" i="13"/>
  <c r="F58" i="13"/>
  <c r="F57" i="13"/>
  <c r="F56" i="13"/>
  <c r="F55" i="13"/>
  <c r="E89" i="13" l="1"/>
  <c r="D89" i="13"/>
  <c r="F54" i="13"/>
  <c r="E49" i="13"/>
  <c r="D49" i="13"/>
  <c r="F29" i="13"/>
  <c r="E24" i="13"/>
  <c r="D24" i="13"/>
  <c r="F22" i="13"/>
  <c r="F17" i="13"/>
  <c r="F89" i="13" l="1"/>
  <c r="F49" i="13"/>
  <c r="F24" i="13"/>
  <c r="F89" i="12"/>
  <c r="F88" i="12"/>
  <c r="F87" i="12"/>
  <c r="F86" i="12"/>
  <c r="F85" i="12"/>
  <c r="F84" i="12"/>
  <c r="F83" i="12"/>
  <c r="F82" i="12"/>
  <c r="F81" i="12"/>
  <c r="F80" i="12"/>
  <c r="F79" i="12"/>
  <c r="F78" i="12"/>
  <c r="F77" i="12"/>
  <c r="F76" i="12"/>
  <c r="F75" i="12"/>
  <c r="F74" i="12"/>
  <c r="F73" i="12"/>
  <c r="F72" i="12"/>
  <c r="F71" i="12"/>
  <c r="F70" i="12"/>
  <c r="F69" i="12"/>
  <c r="F68" i="12"/>
  <c r="F67" i="12"/>
  <c r="F66" i="12"/>
  <c r="F65" i="12"/>
  <c r="F64" i="12"/>
  <c r="F63" i="12"/>
  <c r="F62" i="12"/>
  <c r="F61" i="12"/>
  <c r="F60" i="12"/>
  <c r="F59" i="12"/>
  <c r="F58" i="12"/>
  <c r="F57" i="12"/>
  <c r="F56" i="12"/>
  <c r="F55" i="12"/>
  <c r="E90" i="12" l="1"/>
  <c r="D90" i="12"/>
  <c r="F54" i="12"/>
  <c r="E49" i="12"/>
  <c r="D49" i="12"/>
  <c r="F49" i="12" s="1"/>
  <c r="F48" i="12"/>
  <c r="F47" i="12"/>
  <c r="F46" i="12"/>
  <c r="F45" i="12"/>
  <c r="F44" i="12"/>
  <c r="F43" i="12"/>
  <c r="F42" i="12"/>
  <c r="F41" i="12"/>
  <c r="F40" i="12"/>
  <c r="F39" i="12"/>
  <c r="F38" i="12"/>
  <c r="F37" i="12"/>
  <c r="F36" i="12"/>
  <c r="F35" i="12"/>
  <c r="F34" i="12"/>
  <c r="F33" i="12"/>
  <c r="F32" i="12"/>
  <c r="F31" i="12"/>
  <c r="F30" i="12"/>
  <c r="F29" i="12"/>
  <c r="E24" i="12"/>
  <c r="D24" i="12"/>
  <c r="F24" i="12" s="1"/>
  <c r="F23" i="12"/>
  <c r="F22" i="12"/>
  <c r="F17" i="12"/>
  <c r="F90" i="12" l="1"/>
  <c r="F22" i="10"/>
  <c r="F88" i="7" l="1"/>
  <c r="F87" i="7"/>
  <c r="F86" i="7"/>
  <c r="F85" i="7"/>
  <c r="F84" i="7"/>
  <c r="F83" i="7"/>
  <c r="F82" i="7"/>
  <c r="F81" i="7"/>
  <c r="F80" i="7"/>
  <c r="F79" i="7"/>
  <c r="F78" i="7"/>
  <c r="F77" i="7"/>
  <c r="F76" i="7"/>
  <c r="F75" i="7"/>
  <c r="F74" i="7"/>
  <c r="F73" i="7"/>
  <c r="F72" i="7"/>
  <c r="F71" i="7"/>
  <c r="F70" i="7"/>
  <c r="F69" i="7"/>
  <c r="F68" i="7"/>
  <c r="F67" i="7"/>
  <c r="F66" i="7"/>
  <c r="F65" i="7"/>
  <c r="F64" i="7"/>
  <c r="F63" i="7"/>
  <c r="F62" i="7"/>
  <c r="F61" i="7"/>
  <c r="F60" i="7"/>
  <c r="F59" i="7"/>
  <c r="F58" i="7"/>
  <c r="F57" i="7"/>
  <c r="F56" i="7"/>
  <c r="F55" i="7"/>
  <c r="F88" i="8"/>
  <c r="F87" i="8"/>
  <c r="F86" i="8"/>
  <c r="F85" i="8"/>
  <c r="F84" i="8"/>
  <c r="F83" i="8"/>
  <c r="F82" i="8"/>
  <c r="F81" i="8"/>
  <c r="F80" i="8"/>
  <c r="F79" i="8"/>
  <c r="F78" i="8"/>
  <c r="F77" i="8"/>
  <c r="F76" i="8"/>
  <c r="F75" i="8"/>
  <c r="F74" i="8"/>
  <c r="F73" i="8"/>
  <c r="F72" i="8"/>
  <c r="F71" i="8"/>
  <c r="F70" i="8"/>
  <c r="F69" i="8"/>
  <c r="F68" i="8"/>
  <c r="F67" i="8"/>
  <c r="F66" i="8"/>
  <c r="F65" i="8"/>
  <c r="F64" i="8"/>
  <c r="F63" i="8"/>
  <c r="F62" i="8"/>
  <c r="F61" i="8"/>
  <c r="F60" i="8"/>
  <c r="F59" i="8"/>
  <c r="F58" i="8"/>
  <c r="F57" i="8"/>
  <c r="F56" i="8"/>
  <c r="F55" i="8"/>
  <c r="F79" i="6" l="1"/>
  <c r="F87" i="6"/>
  <c r="E90" i="11" l="1"/>
  <c r="F89" i="11"/>
  <c r="F88" i="11"/>
  <c r="F87" i="11"/>
  <c r="F86" i="11"/>
  <c r="F84" i="11"/>
  <c r="F83" i="11"/>
  <c r="F82" i="11"/>
  <c r="F81" i="11"/>
  <c r="F80" i="11"/>
  <c r="F79" i="11"/>
  <c r="F78" i="11"/>
  <c r="F77" i="11"/>
  <c r="F76" i="11"/>
  <c r="F75" i="11"/>
  <c r="F74" i="11"/>
  <c r="F73" i="11"/>
  <c r="F72" i="11"/>
  <c r="F71" i="11"/>
  <c r="F70" i="11"/>
  <c r="F69" i="11"/>
  <c r="F68" i="11"/>
  <c r="F67" i="11"/>
  <c r="F66" i="11"/>
  <c r="F65" i="11"/>
  <c r="F64" i="11"/>
  <c r="F63" i="11"/>
  <c r="F62" i="11"/>
  <c r="F61" i="11"/>
  <c r="F60" i="11"/>
  <c r="F59" i="11"/>
  <c r="F58" i="11"/>
  <c r="F57" i="11"/>
  <c r="F56" i="11"/>
  <c r="F55" i="11"/>
  <c r="F54" i="11"/>
  <c r="F77" i="10"/>
  <c r="F76" i="10"/>
  <c r="F48" i="9"/>
  <c r="F47" i="9"/>
  <c r="F46" i="9"/>
  <c r="F45" i="9"/>
  <c r="F44" i="9"/>
  <c r="F43" i="9"/>
  <c r="F42" i="9"/>
  <c r="F41" i="9"/>
  <c r="F40" i="9"/>
  <c r="F39" i="9"/>
  <c r="F38" i="9"/>
  <c r="F37" i="9"/>
  <c r="F36" i="9"/>
  <c r="F35" i="9"/>
  <c r="F34" i="9"/>
  <c r="F33" i="9"/>
  <c r="F32" i="9"/>
  <c r="F31" i="9"/>
  <c r="F30" i="9"/>
  <c r="F29" i="9"/>
  <c r="F88" i="9"/>
  <c r="F87" i="9"/>
  <c r="F86" i="9"/>
  <c r="F85" i="9"/>
  <c r="F84" i="9"/>
  <c r="F83" i="9"/>
  <c r="F82" i="9"/>
  <c r="F81" i="9"/>
  <c r="F80" i="9"/>
  <c r="F79" i="9"/>
  <c r="F78" i="9"/>
  <c r="F77" i="9"/>
  <c r="F76" i="9"/>
  <c r="F75" i="9"/>
  <c r="F73" i="9"/>
  <c r="D89" i="9"/>
  <c r="F89" i="10"/>
  <c r="F88" i="10"/>
  <c r="F87" i="10"/>
  <c r="F86" i="10"/>
  <c r="F85" i="10"/>
  <c r="F84" i="10"/>
  <c r="F83" i="10"/>
  <c r="F82" i="10"/>
  <c r="F81" i="10"/>
  <c r="F80" i="10"/>
  <c r="F79" i="10"/>
  <c r="F78" i="10"/>
  <c r="F75" i="10"/>
  <c r="F74" i="10"/>
  <c r="F73" i="10"/>
  <c r="F72" i="10"/>
  <c r="F71" i="10"/>
  <c r="F70" i="10"/>
  <c r="F69" i="10"/>
  <c r="F68" i="10"/>
  <c r="F67" i="10"/>
  <c r="F66" i="10"/>
  <c r="F65" i="10"/>
  <c r="F64" i="10"/>
  <c r="F63" i="10"/>
  <c r="F62" i="10"/>
  <c r="F61" i="10"/>
  <c r="F60" i="10"/>
  <c r="F59" i="10"/>
  <c r="F58" i="10"/>
  <c r="F57" i="10"/>
  <c r="F56" i="10"/>
  <c r="F55" i="10"/>
  <c r="F54" i="10"/>
  <c r="F74" i="9"/>
  <c r="F72" i="9"/>
  <c r="F71" i="9"/>
  <c r="F70" i="9"/>
  <c r="F69" i="9"/>
  <c r="F68" i="9"/>
  <c r="F67" i="9"/>
  <c r="F66" i="9"/>
  <c r="F65" i="9"/>
  <c r="F64" i="9"/>
  <c r="F63" i="9"/>
  <c r="F62" i="9"/>
  <c r="F61" i="9"/>
  <c r="F60" i="9"/>
  <c r="F59" i="9"/>
  <c r="F58" i="9"/>
  <c r="F57" i="9"/>
  <c r="F56" i="9"/>
  <c r="F55" i="9"/>
  <c r="F54" i="9"/>
  <c r="F59" i="5"/>
  <c r="F104" i="6"/>
  <c r="F103" i="6"/>
  <c r="F102" i="6"/>
  <c r="F101" i="6"/>
  <c r="F100" i="6"/>
  <c r="F99" i="6"/>
  <c r="F98" i="6"/>
  <c r="F97" i="6"/>
  <c r="F96" i="6"/>
  <c r="F95" i="6"/>
  <c r="F94" i="6"/>
  <c r="F93" i="6"/>
  <c r="F92" i="6"/>
  <c r="F91" i="6"/>
  <c r="F90" i="6"/>
  <c r="F89" i="6"/>
  <c r="F88" i="6"/>
  <c r="F85" i="6"/>
  <c r="F84" i="6"/>
  <c r="F83" i="6"/>
  <c r="F82" i="6"/>
  <c r="F81" i="6"/>
  <c r="F80" i="6"/>
  <c r="F78" i="6"/>
  <c r="F77" i="6"/>
  <c r="F76" i="6"/>
  <c r="F75" i="6"/>
  <c r="F74" i="6"/>
  <c r="F73" i="6"/>
  <c r="F72" i="6"/>
  <c r="F71" i="6"/>
  <c r="F70" i="6"/>
  <c r="F69" i="6"/>
  <c r="F68" i="6"/>
  <c r="F66" i="6"/>
  <c r="F63" i="6"/>
  <c r="F62" i="6"/>
  <c r="F60" i="6"/>
  <c r="F54" i="7"/>
  <c r="F54" i="8"/>
  <c r="F48" i="8"/>
  <c r="F47" i="8"/>
  <c r="F46" i="8"/>
  <c r="F45" i="8"/>
  <c r="F44" i="8"/>
  <c r="F43" i="8"/>
  <c r="F42" i="8"/>
  <c r="F41" i="8"/>
  <c r="F40" i="8"/>
  <c r="F39" i="8"/>
  <c r="F38" i="8"/>
  <c r="F37" i="8"/>
  <c r="F36" i="8"/>
  <c r="F35" i="8"/>
  <c r="F34" i="8"/>
  <c r="D90" i="11" l="1"/>
  <c r="F90" i="11" s="1"/>
  <c r="E49" i="11"/>
  <c r="D49" i="11"/>
  <c r="F48" i="11"/>
  <c r="F47" i="11"/>
  <c r="F46" i="11"/>
  <c r="F45" i="11"/>
  <c r="F44" i="11"/>
  <c r="F43" i="11"/>
  <c r="F42" i="11"/>
  <c r="F41" i="11"/>
  <c r="F40" i="11"/>
  <c r="F39" i="11"/>
  <c r="F38" i="11"/>
  <c r="F37" i="11"/>
  <c r="F36" i="11"/>
  <c r="F35" i="11"/>
  <c r="F34" i="11"/>
  <c r="F33" i="11"/>
  <c r="F32" i="11"/>
  <c r="F31" i="11"/>
  <c r="F30" i="11"/>
  <c r="F29" i="11"/>
  <c r="E24" i="11"/>
  <c r="D24" i="11"/>
  <c r="F23" i="11"/>
  <c r="F22" i="11"/>
  <c r="F17" i="11"/>
  <c r="E90" i="10"/>
  <c r="D90" i="10"/>
  <c r="E49" i="10"/>
  <c r="D49" i="10"/>
  <c r="F48" i="10"/>
  <c r="F47" i="10"/>
  <c r="F46" i="10"/>
  <c r="F45" i="10"/>
  <c r="F44" i="10"/>
  <c r="F43" i="10"/>
  <c r="F42" i="10"/>
  <c r="F41" i="10"/>
  <c r="F40" i="10"/>
  <c r="F39" i="10"/>
  <c r="F38" i="10"/>
  <c r="F37" i="10"/>
  <c r="F36" i="10"/>
  <c r="F35" i="10"/>
  <c r="F34" i="10"/>
  <c r="F33" i="10"/>
  <c r="F32" i="10"/>
  <c r="F31" i="10"/>
  <c r="F30" i="10"/>
  <c r="F29" i="10"/>
  <c r="E24" i="10"/>
  <c r="D24" i="10"/>
  <c r="F23" i="10"/>
  <c r="F17" i="10"/>
  <c r="E89" i="9"/>
  <c r="F89" i="9" s="1"/>
  <c r="E49" i="9"/>
  <c r="D49" i="9"/>
  <c r="F49" i="9" s="1"/>
  <c r="E24" i="9"/>
  <c r="D24" i="9"/>
  <c r="F23" i="9"/>
  <c r="F22" i="9"/>
  <c r="F17" i="9"/>
  <c r="F24" i="11" l="1"/>
  <c r="F24" i="10"/>
  <c r="F24" i="9"/>
  <c r="F90" i="10"/>
  <c r="F49" i="10"/>
  <c r="F49" i="11"/>
  <c r="E89" i="8" l="1"/>
  <c r="D89" i="8"/>
  <c r="E49" i="8"/>
  <c r="D49" i="8"/>
  <c r="F33" i="8"/>
  <c r="F32" i="8"/>
  <c r="F31" i="8"/>
  <c r="F30" i="8"/>
  <c r="F29" i="8"/>
  <c r="E24" i="8"/>
  <c r="D24" i="8"/>
  <c r="F23" i="8"/>
  <c r="F22" i="8"/>
  <c r="F17" i="8"/>
  <c r="F24" i="8" l="1"/>
  <c r="F49" i="8"/>
  <c r="F89" i="8"/>
  <c r="E89" i="7"/>
  <c r="D89" i="7"/>
  <c r="E49" i="7"/>
  <c r="D49" i="7"/>
  <c r="F48" i="7"/>
  <c r="F47" i="7"/>
  <c r="F46" i="7"/>
  <c r="F45" i="7"/>
  <c r="F44" i="7"/>
  <c r="F43" i="7"/>
  <c r="F42" i="7"/>
  <c r="F41" i="7"/>
  <c r="F40" i="7"/>
  <c r="F39" i="7"/>
  <c r="F38" i="7"/>
  <c r="F37" i="7"/>
  <c r="F36" i="7"/>
  <c r="F35" i="7"/>
  <c r="F34" i="7"/>
  <c r="F33" i="7"/>
  <c r="F32" i="7"/>
  <c r="F31" i="7"/>
  <c r="F30" i="7"/>
  <c r="F29" i="7"/>
  <c r="E24" i="7"/>
  <c r="D24" i="7"/>
  <c r="F23" i="7"/>
  <c r="F22" i="7"/>
  <c r="F17" i="7"/>
  <c r="F102" i="5"/>
  <c r="F89" i="7" l="1"/>
  <c r="F49" i="7"/>
  <c r="F24" i="7"/>
  <c r="E105" i="6"/>
  <c r="D105" i="6"/>
  <c r="E49" i="6"/>
  <c r="D49" i="6"/>
  <c r="F48" i="6"/>
  <c r="F47" i="6"/>
  <c r="F46" i="6"/>
  <c r="F45" i="6"/>
  <c r="F44" i="6"/>
  <c r="F43" i="6"/>
  <c r="F42" i="6"/>
  <c r="F41" i="6"/>
  <c r="F40" i="6"/>
  <c r="F39" i="6"/>
  <c r="F38" i="6"/>
  <c r="F37" i="6"/>
  <c r="F36" i="6"/>
  <c r="F35" i="6"/>
  <c r="F34" i="6"/>
  <c r="F33" i="6"/>
  <c r="F32" i="6"/>
  <c r="F31" i="6"/>
  <c r="F30" i="6"/>
  <c r="F29" i="6"/>
  <c r="E24" i="6"/>
  <c r="D24" i="6"/>
  <c r="F23" i="6"/>
  <c r="F22" i="6"/>
  <c r="F17" i="6"/>
  <c r="F96" i="5"/>
  <c r="F95" i="5"/>
  <c r="F24" i="6" l="1"/>
  <c r="F49" i="6"/>
  <c r="F105" i="6"/>
  <c r="E103" i="5" l="1"/>
  <c r="D103" i="5"/>
  <c r="F103" i="5" s="1"/>
  <c r="F101" i="5"/>
  <c r="F100" i="5"/>
  <c r="F99" i="5"/>
  <c r="F98" i="5"/>
  <c r="F97" i="5"/>
  <c r="F94" i="5"/>
  <c r="F93" i="5"/>
  <c r="F92" i="5"/>
  <c r="F91" i="5"/>
  <c r="F90" i="5"/>
  <c r="F89" i="5"/>
  <c r="F88" i="5"/>
  <c r="F87" i="5"/>
  <c r="F86" i="5"/>
  <c r="F85" i="5"/>
  <c r="F84" i="5"/>
  <c r="F83" i="5"/>
  <c r="F82" i="5"/>
  <c r="F81" i="5"/>
  <c r="F80" i="5"/>
  <c r="F79" i="5"/>
  <c r="F78" i="5"/>
  <c r="F77" i="5"/>
  <c r="F76" i="5"/>
  <c r="F75" i="5"/>
  <c r="F74" i="5"/>
  <c r="F73" i="5"/>
  <c r="F71" i="5"/>
  <c r="F70" i="5"/>
  <c r="F68" i="5"/>
  <c r="F67" i="5"/>
  <c r="F63" i="5"/>
  <c r="F61" i="5"/>
  <c r="E49" i="5"/>
  <c r="D49" i="5"/>
  <c r="F48" i="5"/>
  <c r="F47" i="5"/>
  <c r="F46" i="5"/>
  <c r="F45" i="5"/>
  <c r="F44" i="5"/>
  <c r="F43" i="5"/>
  <c r="F42" i="5"/>
  <c r="F41" i="5"/>
  <c r="F40" i="5"/>
  <c r="F39" i="5"/>
  <c r="F38" i="5"/>
  <c r="F37" i="5"/>
  <c r="F36" i="5"/>
  <c r="F35" i="5"/>
  <c r="F34" i="5"/>
  <c r="F33" i="5"/>
  <c r="F32" i="5"/>
  <c r="F31" i="5"/>
  <c r="F30" i="5"/>
  <c r="F29" i="5"/>
  <c r="E24" i="5"/>
  <c r="D24" i="5"/>
  <c r="F23" i="5"/>
  <c r="F22" i="5"/>
  <c r="F17" i="5"/>
  <c r="E104" i="4"/>
  <c r="D104" i="4"/>
  <c r="F104" i="4" s="1"/>
  <c r="F103" i="4"/>
  <c r="F102" i="4"/>
  <c r="F101" i="4"/>
  <c r="F100" i="4"/>
  <c r="F99" i="4"/>
  <c r="F98" i="4"/>
  <c r="F97" i="4"/>
  <c r="F96" i="4"/>
  <c r="F95" i="4"/>
  <c r="F94" i="4"/>
  <c r="F93" i="4"/>
  <c r="F92" i="4"/>
  <c r="F91" i="4"/>
  <c r="F90" i="4"/>
  <c r="F89" i="4"/>
  <c r="F88" i="4"/>
  <c r="F87" i="4"/>
  <c r="F86" i="4"/>
  <c r="F85" i="4"/>
  <c r="F84" i="4"/>
  <c r="F83" i="4"/>
  <c r="F82" i="4"/>
  <c r="F81" i="4"/>
  <c r="F80" i="4"/>
  <c r="F79" i="4"/>
  <c r="F78" i="4"/>
  <c r="F77" i="4"/>
  <c r="F76" i="4"/>
  <c r="F75" i="4"/>
  <c r="F74" i="4"/>
  <c r="F73" i="4"/>
  <c r="F72" i="4"/>
  <c r="F71" i="4"/>
  <c r="F70" i="4"/>
  <c r="F69" i="4"/>
  <c r="F68" i="4"/>
  <c r="F67" i="4"/>
  <c r="F66" i="4"/>
  <c r="F65" i="4"/>
  <c r="F64" i="4"/>
  <c r="F63" i="4"/>
  <c r="F62" i="4"/>
  <c r="F61" i="4"/>
  <c r="F60" i="4"/>
  <c r="F59" i="4"/>
  <c r="F58" i="4"/>
  <c r="F57" i="4"/>
  <c r="F56" i="4"/>
  <c r="F55" i="4"/>
  <c r="F54" i="4"/>
  <c r="E49" i="4"/>
  <c r="D49" i="4"/>
  <c r="F48" i="4"/>
  <c r="F47" i="4"/>
  <c r="F46" i="4"/>
  <c r="F45" i="4"/>
  <c r="F44" i="4"/>
  <c r="F43" i="4"/>
  <c r="F42" i="4"/>
  <c r="F41" i="4"/>
  <c r="F40" i="4"/>
  <c r="F39" i="4"/>
  <c r="F38" i="4"/>
  <c r="F37" i="4"/>
  <c r="F36" i="4"/>
  <c r="F35" i="4"/>
  <c r="F34" i="4"/>
  <c r="F33" i="4"/>
  <c r="F32" i="4"/>
  <c r="F31" i="4"/>
  <c r="F30" i="4"/>
  <c r="F29" i="4"/>
  <c r="E24" i="4"/>
  <c r="D24" i="4"/>
  <c r="F24" i="4" s="1"/>
  <c r="F23" i="4"/>
  <c r="F22" i="4"/>
  <c r="F17" i="4"/>
  <c r="F99" i="3"/>
  <c r="F98" i="3"/>
  <c r="F97" i="3"/>
  <c r="F96" i="3"/>
  <c r="F95" i="3"/>
  <c r="F94" i="3"/>
  <c r="F93" i="3"/>
  <c r="F92" i="3"/>
  <c r="F47" i="3"/>
  <c r="D49" i="3"/>
  <c r="E49" i="3"/>
  <c r="E110" i="3"/>
  <c r="D110" i="3"/>
  <c r="F110" i="3" s="1"/>
  <c r="F109" i="3"/>
  <c r="F108" i="3"/>
  <c r="F107" i="3"/>
  <c r="F106" i="3"/>
  <c r="F105" i="3"/>
  <c r="F104" i="3"/>
  <c r="F103" i="3"/>
  <c r="F102" i="3"/>
  <c r="F101" i="3"/>
  <c r="F100" i="3"/>
  <c r="F91" i="3"/>
  <c r="F90" i="3"/>
  <c r="F89" i="3"/>
  <c r="F88" i="3"/>
  <c r="F87" i="3"/>
  <c r="F86" i="3"/>
  <c r="F85" i="3"/>
  <c r="F84" i="3"/>
  <c r="F83" i="3"/>
  <c r="F82" i="3"/>
  <c r="F81" i="3"/>
  <c r="F80" i="3"/>
  <c r="F79" i="3"/>
  <c r="F78" i="3"/>
  <c r="F77" i="3"/>
  <c r="F76" i="3"/>
  <c r="F75" i="3"/>
  <c r="F74" i="3"/>
  <c r="F73" i="3"/>
  <c r="F72" i="3"/>
  <c r="F71" i="3"/>
  <c r="F70" i="3"/>
  <c r="F69" i="3"/>
  <c r="F68" i="3"/>
  <c r="F67" i="3"/>
  <c r="F66" i="3"/>
  <c r="F65" i="3"/>
  <c r="F64" i="3"/>
  <c r="F63" i="3"/>
  <c r="F62" i="3"/>
  <c r="F61" i="3"/>
  <c r="F60" i="3"/>
  <c r="F59" i="3"/>
  <c r="F58" i="3"/>
  <c r="F57" i="3"/>
  <c r="F56" i="3"/>
  <c r="F55" i="3"/>
  <c r="F54" i="3"/>
  <c r="F48" i="3"/>
  <c r="F46" i="3"/>
  <c r="F45" i="3"/>
  <c r="F44" i="3"/>
  <c r="F43" i="3"/>
  <c r="F42" i="3"/>
  <c r="F41" i="3"/>
  <c r="F40" i="3"/>
  <c r="F39" i="3"/>
  <c r="F38" i="3"/>
  <c r="F37" i="3"/>
  <c r="F36" i="3"/>
  <c r="F35" i="3"/>
  <c r="F34" i="3"/>
  <c r="F33" i="3"/>
  <c r="F32" i="3"/>
  <c r="F31" i="3"/>
  <c r="F30" i="3"/>
  <c r="F29" i="3"/>
  <c r="E24" i="3"/>
  <c r="D24" i="3"/>
  <c r="F24" i="3" s="1"/>
  <c r="F23" i="3"/>
  <c r="F22" i="3"/>
  <c r="F17" i="3"/>
  <c r="E102" i="1"/>
  <c r="D102" i="1"/>
  <c r="F102" i="1" s="1"/>
  <c r="E24" i="1"/>
  <c r="D24" i="1"/>
  <c r="E48" i="1"/>
  <c r="D48" i="1"/>
  <c r="F101" i="1"/>
  <c r="F100" i="1"/>
  <c r="F99" i="1"/>
  <c r="F98" i="1"/>
  <c r="F97" i="1"/>
  <c r="F96" i="1"/>
  <c r="F95" i="1"/>
  <c r="F94" i="1"/>
  <c r="F93" i="1"/>
  <c r="F92" i="1"/>
  <c r="F91" i="1"/>
  <c r="F90" i="1"/>
  <c r="F89" i="1"/>
  <c r="F88" i="1"/>
  <c r="F24" i="1" l="1"/>
  <c r="F49" i="5"/>
  <c r="F24" i="5"/>
  <c r="F49" i="4"/>
  <c r="F49" i="3"/>
  <c r="F48" i="1"/>
  <c r="F87" i="1" l="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23" i="1"/>
  <c r="F22" i="1"/>
  <c r="F47" i="1"/>
  <c r="F46" i="1"/>
  <c r="F45" i="1"/>
  <c r="F44" i="1"/>
  <c r="F43" i="1"/>
  <c r="F42" i="1"/>
  <c r="F41" i="1"/>
  <c r="F40" i="1"/>
  <c r="F39" i="1"/>
  <c r="F38" i="1"/>
  <c r="F37" i="1"/>
  <c r="F36" i="1"/>
  <c r="F35" i="1"/>
  <c r="F34" i="1"/>
  <c r="F33" i="1"/>
  <c r="F32" i="1"/>
  <c r="F31" i="1"/>
  <c r="F30" i="1"/>
  <c r="F29" i="1"/>
  <c r="F17" i="1"/>
</calcChain>
</file>

<file path=xl/sharedStrings.xml><?xml version="1.0" encoding="utf-8"?>
<sst xmlns="http://schemas.openxmlformats.org/spreadsheetml/2006/main" count="1485" uniqueCount="203">
  <si>
    <t>Institución:</t>
  </si>
  <si>
    <t>Servicio Nacional de Atención Integral a Personas Adultas Privadas de la Libertad y a Adolescentes Infractores (SNAI).</t>
  </si>
  <si>
    <t>Indicador:</t>
  </si>
  <si>
    <t>Fuente de Información:</t>
  </si>
  <si>
    <t>Registros administrativos de Centros de Privación de Libertad.</t>
  </si>
  <si>
    <t>Definición:</t>
  </si>
  <si>
    <t>Nivel de Desagregación</t>
  </si>
  <si>
    <t>Clasificador Temático estadístico:</t>
  </si>
  <si>
    <t>1.8.- Justica y crimen.</t>
  </si>
  <si>
    <t>Periodicidad del indicador:</t>
  </si>
  <si>
    <t>Este indicador se define como el número total de personas privadas de la libertad que aún no han sido sentenciadas (procesados), como porcentaje del número total de personas privadas de la libertad, en un periodo de tiempo determinado.</t>
  </si>
  <si>
    <t>Alineación:</t>
  </si>
  <si>
    <t>1.- Plan Nacional de Desarrollo 2021-2025</t>
  </si>
  <si>
    <t>2. Agenda 2030 para el Desarrollo Sostenible</t>
  </si>
  <si>
    <r>
      <rPr>
        <b/>
        <sz val="11"/>
        <color theme="1"/>
        <rFont val="Calibri"/>
        <family val="2"/>
        <scheme val="minor"/>
      </rPr>
      <t>Objetivo 9.-</t>
    </r>
    <r>
      <rPr>
        <sz val="11"/>
        <color theme="1"/>
        <rFont val="Calibri"/>
        <family val="2"/>
        <scheme val="minor"/>
      </rPr>
      <t xml:space="preserve"> Garantizar la seguridad ciudadana, orden público y gestión de riesgos.</t>
    </r>
  </si>
  <si>
    <r>
      <rPr>
        <b/>
        <sz val="11"/>
        <color theme="1"/>
        <rFont val="Calibri"/>
        <family val="2"/>
        <scheme val="minor"/>
      </rPr>
      <t>Objetivo 16.-</t>
    </r>
    <r>
      <rPr>
        <sz val="11"/>
        <color theme="1"/>
        <rFont val="Calibri"/>
        <family val="2"/>
        <scheme val="minor"/>
      </rPr>
      <t xml:space="preserve"> Promover sociedades pacíficas e inclusivas para el desarrollo sostenible, facilitar el acceso a la justicia para todos y crear instituciones eficaces, responsables e inclusivas a todos los niveles.</t>
    </r>
  </si>
  <si>
    <r>
      <rPr>
        <b/>
        <sz val="11"/>
        <color theme="1"/>
        <rFont val="Calibri"/>
        <family val="2"/>
        <scheme val="minor"/>
      </rPr>
      <t xml:space="preserve">Meta 16.3.- </t>
    </r>
    <r>
      <rPr>
        <sz val="11"/>
        <color theme="1"/>
        <rFont val="Calibri"/>
        <family val="2"/>
        <scheme val="minor"/>
      </rPr>
      <t>Promover el estado de derecho en los planos nacional e internacional y garantizar la igualdad de acceso a la justicia para todos.</t>
    </r>
  </si>
  <si>
    <t>CPL AZUAY Nº 1</t>
  </si>
  <si>
    <t>CPL BOLIVAR Nº 1</t>
  </si>
  <si>
    <t>CPL CAÑAR Nº 2</t>
  </si>
  <si>
    <t>CPL CARCHI Nº 1</t>
  </si>
  <si>
    <t>CPL CHIMBORAZO Nº 1</t>
  </si>
  <si>
    <t>CPL CHIMBORAZO Nº 2</t>
  </si>
  <si>
    <t>CPL CHIMBORAZO Nº 3</t>
  </si>
  <si>
    <t>CPL COTOPAXI Nº 1</t>
  </si>
  <si>
    <t>CPL EL ORO Nº 1</t>
  </si>
  <si>
    <t>CPL EL ORO Nº 2</t>
  </si>
  <si>
    <t>CPL ESMERALDAS Nº 1</t>
  </si>
  <si>
    <t>CPL ESMERALDAS Nº 2</t>
  </si>
  <si>
    <t>CPL GUAYAS Nº 1</t>
  </si>
  <si>
    <t>CPL GUAYAS Nº 2</t>
  </si>
  <si>
    <t>CPL GUAYAS Nº 5</t>
  </si>
  <si>
    <t>CPL IMBABURA Nº 1</t>
  </si>
  <si>
    <t>CPL LOJA Nº 1</t>
  </si>
  <si>
    <t>CPL LOS RIOS Nº 2</t>
  </si>
  <si>
    <t>CPL MANABI Nº 1</t>
  </si>
  <si>
    <t>CPL MANABI Nº 4</t>
  </si>
  <si>
    <t>CPL MORONA SANTIAGO Nº 1</t>
  </si>
  <si>
    <t>CPL NAPO Nº 1</t>
  </si>
  <si>
    <t>CPL PICHINCHA Nº 3</t>
  </si>
  <si>
    <t>CPL SANTO DOMINGO Nº 1</t>
  </si>
  <si>
    <t>CPL SANTO DOMINGO Nº 2</t>
  </si>
  <si>
    <t>CPL SUCUMBIOS Nº 1</t>
  </si>
  <si>
    <t>CPL TUNGURAHUA Nº 1</t>
  </si>
  <si>
    <t>CPPL MASCULINO LOS RIOS Nº 1</t>
  </si>
  <si>
    <t>CPPL MASCULINO PICHINCHA Nº 1</t>
  </si>
  <si>
    <t>CPPL MIXTO PASTAZA Nº 1</t>
  </si>
  <si>
    <t>CRS MASCULINO CAÑAR Nº 1</t>
  </si>
  <si>
    <t>CRS MASCULINO GUAYAS Nº 3</t>
  </si>
  <si>
    <t>CRS MASCULINO GUAYAS Nº 4</t>
  </si>
  <si>
    <t>CRS MASCULINO MANABI Nº 2</t>
  </si>
  <si>
    <t>CRS MASCULINO MANABI Nº 3</t>
  </si>
  <si>
    <t>CRS MASCULINO PICHINCHA Nº 2</t>
  </si>
  <si>
    <t>Procesados</t>
  </si>
  <si>
    <t xml:space="preserve"> Población Penitenciaria</t>
  </si>
  <si>
    <t>Indicador</t>
  </si>
  <si>
    <t>Personas privadas de libertad (PPL) que no han sido sentenciadas como proporción de la población privada de la libertad total.</t>
  </si>
  <si>
    <t>% PPL que no han sido sentenciadas (Procesados) a nivel Nacional</t>
  </si>
  <si>
    <t>% PPL que no han sido sentenciadas (Procesados) por Provincia</t>
  </si>
  <si>
    <t>% PPL que no han sido sentenciadas (Procesados) por Sexo</t>
  </si>
  <si>
    <t>% PPL que no han sido sentenciadas (Procesados) por Centro de Privación de Libertad</t>
  </si>
  <si>
    <t>AZUAY</t>
  </si>
  <si>
    <t>BOLIVAR</t>
  </si>
  <si>
    <t>CAÑAR</t>
  </si>
  <si>
    <t>CARCHI</t>
  </si>
  <si>
    <t>CHIMBORAZO</t>
  </si>
  <si>
    <t>COTOPAXI</t>
  </si>
  <si>
    <t>EL ORO</t>
  </si>
  <si>
    <t>ESMERALDAS</t>
  </si>
  <si>
    <t>GUAYAS</t>
  </si>
  <si>
    <t>IMBABURA</t>
  </si>
  <si>
    <t>LOJA</t>
  </si>
  <si>
    <t>LOS RIOS</t>
  </si>
  <si>
    <t>MANABI</t>
  </si>
  <si>
    <t>MORONA SANTIAGO</t>
  </si>
  <si>
    <t>NAPO</t>
  </si>
  <si>
    <t>PICHINCHA</t>
  </si>
  <si>
    <t>SANTO DOMINGO DE LOS TSACHILAS</t>
  </si>
  <si>
    <t>SUCUMBIOS</t>
  </si>
  <si>
    <t>TUNGURAHUA</t>
  </si>
  <si>
    <t>CC MIXTO - ARCHIDONA</t>
  </si>
  <si>
    <t>CC MIXTO - GUAYAQUIL</t>
  </si>
  <si>
    <t>CC MIXTO - QUITO</t>
  </si>
  <si>
    <t>CDP CONTRAVENTORES FEMENINO QUITO</t>
  </si>
  <si>
    <t>CDP CONTRAVENTORES LATACUNGA</t>
  </si>
  <si>
    <t>CDP CONTRAVENTORES VARONES QUITO</t>
  </si>
  <si>
    <t>CDP QUITO No. 1</t>
  </si>
  <si>
    <t>CPPL MASCULINO - AZOGUES</t>
  </si>
  <si>
    <t>CPPL MIXTO - AMBATO</t>
  </si>
  <si>
    <t>CPPL MIXTO - ARCHIDONA</t>
  </si>
  <si>
    <t>CPPL MIXTO - ESMERALDAS</t>
  </si>
  <si>
    <t>CPPL MIXTO - GUAYAQUIL</t>
  </si>
  <si>
    <t>CPPL MIXTO - PORTOVIEJO</t>
  </si>
  <si>
    <t>CPPL MIXTO - SUCUMBIOS</t>
  </si>
  <si>
    <t>CRS ALAUSI</t>
  </si>
  <si>
    <t>CRS CUENCA FEMENINO</t>
  </si>
  <si>
    <t>CRS CUENCA VARONES</t>
  </si>
  <si>
    <t>CRS FEMENINO - ESMERALDAS</t>
  </si>
  <si>
    <t>CRS FEMENINO - GUAYAQUIL</t>
  </si>
  <si>
    <t>CRS FEMENINO - PORTOVIEJO</t>
  </si>
  <si>
    <t>CRS FEMENINO - ZARUMA</t>
  </si>
  <si>
    <t>CRS GUAYAQUIL VARONES No. 2</t>
  </si>
  <si>
    <t>CRS GUAYAQUIL VARONES No. 3</t>
  </si>
  <si>
    <t>CRS LATACUNGA</t>
  </si>
  <si>
    <t>CRS MASCULINO - AZOGUES</t>
  </si>
  <si>
    <t>CRS MASCULINO - BABAHOYO</t>
  </si>
  <si>
    <t>CRS MASCULINO - BAHIA</t>
  </si>
  <si>
    <t>CRS MASCULINO - CAÑAR</t>
  </si>
  <si>
    <t>CRS MASCULINO - EL CONDADO</t>
  </si>
  <si>
    <t>CRS MASCULINO - EL RODEO</t>
  </si>
  <si>
    <t>CRS MASCULINO - ESMERALDAS</t>
  </si>
  <si>
    <t>CRS MASCULINO - GUAYAQUIL</t>
  </si>
  <si>
    <t>CRS MASCULINO - IBARRA</t>
  </si>
  <si>
    <t>CRS MASCULINO - JIPIJAPA</t>
  </si>
  <si>
    <t>CRS MASCULINO - MACHALA</t>
  </si>
  <si>
    <t>CRS MASCULINO - SANTO DOMINGO</t>
  </si>
  <si>
    <t>CRS MASCULINO - SUCUMBIOS</t>
  </si>
  <si>
    <t>CRS MASCULINO - VINCES</t>
  </si>
  <si>
    <t>CRS MIXTO - AMBATO</t>
  </si>
  <si>
    <t>CRS MIXTO - ARCHIDONA</t>
  </si>
  <si>
    <t>CRS MIXTO - GUARANDA</t>
  </si>
  <si>
    <t>CRS MIXTO - LOJA</t>
  </si>
  <si>
    <t>CRS MIXTO - MACAS</t>
  </si>
  <si>
    <t>CRS MIXTO - QUEVEDO</t>
  </si>
  <si>
    <t>CRS MIXTO - RIOBAMBA</t>
  </si>
  <si>
    <t>CRS MIXTO - TULCAN</t>
  </si>
  <si>
    <t>CRS QUITO FEMENINO</t>
  </si>
  <si>
    <t>CRS QUITO No. 1</t>
  </si>
  <si>
    <t>CRS QUITO No. 2</t>
  </si>
  <si>
    <t>CRS QUITO No. 3</t>
  </si>
  <si>
    <t>NACIONAL</t>
  </si>
  <si>
    <t>HOMBRES</t>
  </si>
  <si>
    <t>MUJERES</t>
  </si>
  <si>
    <t>TOTALES</t>
  </si>
  <si>
    <t>PASTAZA</t>
  </si>
  <si>
    <t>CPPL MASCULINO - ALAUSI</t>
  </si>
  <si>
    <t>CPPL MASCULINO - BAHIA</t>
  </si>
  <si>
    <t>CPPL MASCULINO - GUARANDA</t>
  </si>
  <si>
    <t>CPPL MASCULINO - JIPIJAPA</t>
  </si>
  <si>
    <t>CPPL MIXTO - LOJA</t>
  </si>
  <si>
    <t>CPPL MIXTO - PUYO</t>
  </si>
  <si>
    <t>CPPL MIXTO - RIOBAMBA</t>
  </si>
  <si>
    <t>CRS RZ8 MASCULINO - GUAYAS</t>
  </si>
  <si>
    <t>CPPL MASCULINO - EL INCA</t>
  </si>
  <si>
    <t>CPPL MIXTO - SANTO DOMINGO</t>
  </si>
  <si>
    <t>CPPL RSCN MIXTO - COTOPAXI</t>
  </si>
  <si>
    <t>CRS FEMENINO - QUITO (Atención Prioritaria)</t>
  </si>
  <si>
    <t>CRS RSCN MIXTO - COTOPAXI</t>
  </si>
  <si>
    <t>CRS RSCS MIXTO - TURI</t>
  </si>
  <si>
    <t>CPPL MASCULINO - BABAHOYO</t>
  </si>
  <si>
    <t>CPPL MASCULINO - CAÑAR</t>
  </si>
  <si>
    <t>CPPL RSCS MIXTO - TURI</t>
  </si>
  <si>
    <t>Dato fin de año - Año 2012</t>
  </si>
  <si>
    <t>Dato fin de año - Año 2013</t>
  </si>
  <si>
    <t>Dato fin de año - Año 2014</t>
  </si>
  <si>
    <t>Dato fin de año solo delitos - Año 2015</t>
  </si>
  <si>
    <t>CPPL FEMENINO - QUITO</t>
  </si>
  <si>
    <t>CPPL MIXTO - MACAS</t>
  </si>
  <si>
    <t>CDP - CDC MASCULINO - EL INCA</t>
  </si>
  <si>
    <t>CDP - CDC MIXTO - ALAUSI</t>
  </si>
  <si>
    <t>CDP - CDC MIXTO - GUAYAQUIL</t>
  </si>
  <si>
    <t>CDP - CDC MIXTO - PUYO</t>
  </si>
  <si>
    <t>CDP - CDC MIXTO - RIOBAMBA</t>
  </si>
  <si>
    <t>CDP - CDC MIXTO - SANTO DOMINGO</t>
  </si>
  <si>
    <t>CPL MASCULINO - AZOGUES</t>
  </si>
  <si>
    <t>CPL MASCULINO - BABAHOYO</t>
  </si>
  <si>
    <t>CPL MASCULINO - BAHIA</t>
  </si>
  <si>
    <t>CPL MASCULINO - CAÑAR</t>
  </si>
  <si>
    <t>CPL MASCULINO - JIPIJAPA</t>
  </si>
  <si>
    <t>CPL MIXTO - AMBATO</t>
  </si>
  <si>
    <t>CPL MIXTO - ARCHIDONA</t>
  </si>
  <si>
    <t>CPL MIXTO - CHILLOGALLO</t>
  </si>
  <si>
    <t>CPL MIXTO - ESMERALDAS</t>
  </si>
  <si>
    <t>CPL MIXTO - GUARANDA</t>
  </si>
  <si>
    <t>CPL MIXTO - LOJA</t>
  </si>
  <si>
    <t>CPL MIXTO - MACAS</t>
  </si>
  <si>
    <t>CPL MIXTO - PORTOVIEJO</t>
  </si>
  <si>
    <t>CPL MIXTO - QUEVEDO</t>
  </si>
  <si>
    <t>CPL MIXTO - SUCUMBIOS</t>
  </si>
  <si>
    <t>CPL REGIONAL MIXTO - SIERRA CENTRO NORTE - COTOPAXI</t>
  </si>
  <si>
    <t>CPL REGIONAL MIXTO - SIERRA CENTRO SUR - TURI</t>
  </si>
  <si>
    <t>CRS REGIONAL MASCULINO - GUAYAS</t>
  </si>
  <si>
    <t>CPL MIXTO - ALAUSI</t>
  </si>
  <si>
    <t>CRS MIXTO - SANTO DOMINGO</t>
  </si>
  <si>
    <r>
      <rPr>
        <b/>
        <sz val="11"/>
        <color theme="1"/>
        <rFont val="Calibri"/>
        <family val="2"/>
        <scheme val="minor"/>
      </rPr>
      <t>Política 9.4.-</t>
    </r>
    <r>
      <rPr>
        <sz val="11"/>
        <color theme="1"/>
        <rFont val="Calibri"/>
        <family val="2"/>
        <scheme val="minor"/>
      </rPr>
      <t xml:space="preserve"> Fortalecer la seguridad y protección del Sistema Nacional de Rehabilitación Social desde la prevención, disuasión, control, contención, y respuesta a eventos adversos en situaciones de crisis.</t>
    </r>
  </si>
  <si>
    <t>Dato fin de año solo delitos - Año 2016</t>
  </si>
  <si>
    <t>Dato fin de año - Año 2017</t>
  </si>
  <si>
    <t>Dato fin de año - Año 2018</t>
  </si>
  <si>
    <t>Dato fin de año - Año 2019</t>
  </si>
  <si>
    <t>Dato fin de año - Año 2020</t>
  </si>
  <si>
    <t>Dato fin de año - Año 2021</t>
  </si>
  <si>
    <t>Dato fin de año - Año 2022</t>
  </si>
  <si>
    <t>BOLÍVAR</t>
  </si>
  <si>
    <t>LOS RÍOS</t>
  </si>
  <si>
    <t>MANABÍ</t>
  </si>
  <si>
    <t>SANTO DOMINGO DE LOS TSÁCHILAS</t>
  </si>
  <si>
    <t>SUCUMBÍOS</t>
  </si>
  <si>
    <t>Dato fin de año - Año 2024</t>
  </si>
  <si>
    <t>CPL GUAYAS Nº 3</t>
  </si>
  <si>
    <t>Dato fin de año - Año 2023</t>
  </si>
  <si>
    <t>Dato fin de año - Año 2025</t>
  </si>
  <si>
    <t>SANTA ELENA</t>
  </si>
  <si>
    <t>CPL SANTA ELENA Nº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</si>
</sst>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 #,##0_);_(\ * \(#,##0\);_(\ * &quot;-&quot;_);_(@_)"/>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indexed="64"/>
      </patternFill>
    </fill>
  </fills>
  <borders count="6">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top style="thin">
        <color theme="4"/>
      </top>
      <bottom style="thin">
        <color theme="4"/>
      </bottom>
      <diagonal/>
    </border>
    <border>
      <left/>
      <right/>
      <top/>
      <bottom style="thin">
        <color theme="4"/>
      </bottom>
      <diagonal/>
    </border>
    <border>
      <left/>
      <right style="thin">
        <color theme="4"/>
      </right>
      <top style="thin">
        <color theme="4"/>
      </top>
      <bottom style="thin">
        <color theme="4"/>
      </bottom>
      <diagonal/>
    </border>
  </borders>
  <cellStyleXfs count="2">
    <xf numFmtId="0" fontId="0" fillId="0" borderId="0"/>
    <xf numFmtId="9" fontId="1" fillId="0" borderId="0" applyFont="0" applyFill="0" applyBorder="0" applyAlignment="0" applyProtection="0"/>
  </cellStyleXfs>
  <cellXfs count="26">
    <xf numFmtId="0" fontId="0" fillId="0" borderId="0" xfId="0"/>
    <xf numFmtId="0" fontId="0" fillId="0" borderId="0" xfId="0" applyAlignment="1">
      <alignment vertical="center"/>
    </xf>
    <xf numFmtId="0" fontId="0" fillId="0" borderId="0" xfId="0" applyAlignment="1">
      <alignment horizontal="center" vertical="center" wrapText="1"/>
    </xf>
    <xf numFmtId="0" fontId="2" fillId="0" borderId="0" xfId="0" applyFont="1" applyAlignment="1">
      <alignment vertical="center"/>
    </xf>
    <xf numFmtId="164" fontId="0" fillId="0" borderId="1" xfId="0" applyNumberFormat="1" applyBorder="1"/>
    <xf numFmtId="10" fontId="0" fillId="0" borderId="1" xfId="1" applyNumberFormat="1" applyFont="1" applyBorder="1"/>
    <xf numFmtId="0" fontId="2" fillId="2" borderId="1" xfId="0" applyFont="1" applyFill="1" applyBorder="1" applyAlignment="1">
      <alignment horizontal="center" vertical="center" wrapText="1"/>
    </xf>
    <xf numFmtId="164" fontId="2" fillId="2" borderId="1" xfId="0" applyNumberFormat="1" applyFont="1" applyFill="1" applyBorder="1"/>
    <xf numFmtId="10" fontId="2" fillId="2" borderId="1" xfId="1" applyNumberFormat="1" applyFont="1" applyFill="1" applyBorder="1"/>
    <xf numFmtId="164" fontId="0" fillId="0" borderId="0" xfId="0" applyNumberFormat="1" applyAlignment="1">
      <alignment vertical="center"/>
    </xf>
    <xf numFmtId="0" fontId="2" fillId="2" borderId="1" xfId="0" applyFont="1" applyFill="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5" xfId="0" applyBorder="1" applyAlignment="1">
      <alignment horizontal="left" vertical="center" wrapText="1"/>
    </xf>
    <xf numFmtId="0" fontId="2" fillId="0" borderId="4" xfId="0" applyFont="1" applyBorder="1" applyAlignment="1">
      <alignment horizontal="center" vertical="center"/>
    </xf>
    <xf numFmtId="0" fontId="2" fillId="2" borderId="1" xfId="0" applyFont="1" applyFill="1" applyBorder="1" applyAlignment="1">
      <alignment horizontal="center" vertical="center" wrapText="1"/>
    </xf>
    <xf numFmtId="0" fontId="2" fillId="0" borderId="0" xfId="0" applyFont="1" applyAlignment="1">
      <alignment horizontal="left" vertical="center" wrapText="1"/>
    </xf>
    <xf numFmtId="0" fontId="0" fillId="0" borderId="0" xfId="0"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5" xfId="0" applyBorder="1" applyAlignment="1">
      <alignment horizontal="left" vertical="center"/>
    </xf>
    <xf numFmtId="0" fontId="0" fillId="0" borderId="1" xfId="0" applyBorder="1" applyAlignment="1">
      <alignment horizontal="left" vertical="center" wrapText="1"/>
    </xf>
    <xf numFmtId="0" fontId="0" fillId="0" borderId="0" xfId="0"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5" xfId="0" applyFont="1" applyFill="1" applyBorder="1" applyAlignment="1">
      <alignment horizontal="left"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F102"/>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152</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6" x14ac:dyDescent="0.3">
      <c r="A17" s="18" t="s">
        <v>130</v>
      </c>
      <c r="B17" s="19"/>
      <c r="C17" s="20"/>
      <c r="D17" s="4">
        <v>8367</v>
      </c>
      <c r="E17" s="4">
        <v>20826</v>
      </c>
      <c r="F17" s="5">
        <f>+D17/E17</f>
        <v>0.40175741861135117</v>
      </c>
    </row>
    <row r="20" spans="1:6" x14ac:dyDescent="0.3">
      <c r="A20" s="14" t="s">
        <v>59</v>
      </c>
      <c r="B20" s="14"/>
      <c r="C20" s="14"/>
      <c r="D20" s="14"/>
      <c r="E20" s="14"/>
      <c r="F20" s="14"/>
    </row>
    <row r="21" spans="1:6" ht="28.8" x14ac:dyDescent="0.3">
      <c r="A21" s="15" t="s">
        <v>6</v>
      </c>
      <c r="B21" s="15"/>
      <c r="C21" s="15"/>
      <c r="D21" s="6" t="s">
        <v>53</v>
      </c>
      <c r="E21" s="6" t="s">
        <v>54</v>
      </c>
      <c r="F21" s="6" t="s">
        <v>55</v>
      </c>
    </row>
    <row r="22" spans="1:6" x14ac:dyDescent="0.3">
      <c r="A22" s="21" t="s">
        <v>131</v>
      </c>
      <c r="B22" s="21"/>
      <c r="C22" s="21"/>
      <c r="D22" s="4">
        <v>7797</v>
      </c>
      <c r="E22" s="4">
        <v>19081</v>
      </c>
      <c r="F22" s="5">
        <f t="shared" ref="F22:F23" si="0">+D22/E22</f>
        <v>0.40862638226508047</v>
      </c>
    </row>
    <row r="23" spans="1:6" x14ac:dyDescent="0.3">
      <c r="A23" s="21" t="s">
        <v>132</v>
      </c>
      <c r="B23" s="21"/>
      <c r="C23" s="21"/>
      <c r="D23" s="4">
        <v>570</v>
      </c>
      <c r="E23" s="4">
        <v>1745</v>
      </c>
      <c r="F23" s="5">
        <f t="shared" si="0"/>
        <v>0.32664756446991405</v>
      </c>
    </row>
    <row r="24" spans="1:6" x14ac:dyDescent="0.3">
      <c r="A24" s="10" t="s">
        <v>133</v>
      </c>
      <c r="B24" s="10"/>
      <c r="C24" s="10"/>
      <c r="D24" s="7">
        <f>SUM(D22:D23)</f>
        <v>8367</v>
      </c>
      <c r="E24" s="7">
        <f>SUM(E22:E23)</f>
        <v>20826</v>
      </c>
      <c r="F24" s="8">
        <f>+D24/E24</f>
        <v>0.40175741861135117</v>
      </c>
    </row>
    <row r="27" spans="1:6" x14ac:dyDescent="0.3">
      <c r="A27" s="14" t="s">
        <v>58</v>
      </c>
      <c r="B27" s="14"/>
      <c r="C27" s="14"/>
      <c r="D27" s="14"/>
      <c r="E27" s="14"/>
      <c r="F27" s="14"/>
    </row>
    <row r="28" spans="1:6" ht="28.8" x14ac:dyDescent="0.3">
      <c r="A28" s="15" t="s">
        <v>6</v>
      </c>
      <c r="B28" s="15"/>
      <c r="C28" s="15"/>
      <c r="D28" s="6" t="s">
        <v>53</v>
      </c>
      <c r="E28" s="6" t="s">
        <v>54</v>
      </c>
      <c r="F28" s="6" t="s">
        <v>55</v>
      </c>
    </row>
    <row r="29" spans="1:6" x14ac:dyDescent="0.3">
      <c r="A29" s="21" t="s">
        <v>61</v>
      </c>
      <c r="B29" s="21"/>
      <c r="C29" s="21"/>
      <c r="D29" s="4">
        <v>371</v>
      </c>
      <c r="E29" s="4">
        <v>866</v>
      </c>
      <c r="F29" s="5">
        <f>+D29/E29</f>
        <v>0.42840646651270209</v>
      </c>
    </row>
    <row r="30" spans="1:6" x14ac:dyDescent="0.3">
      <c r="A30" s="21" t="s">
        <v>62</v>
      </c>
      <c r="B30" s="21"/>
      <c r="C30" s="21"/>
      <c r="D30" s="4">
        <v>72</v>
      </c>
      <c r="E30" s="4">
        <v>123</v>
      </c>
      <c r="F30" s="5">
        <f t="shared" ref="F30:F47" si="1">+D30/E30</f>
        <v>0.58536585365853655</v>
      </c>
    </row>
    <row r="31" spans="1:6" x14ac:dyDescent="0.3">
      <c r="A31" s="21" t="s">
        <v>63</v>
      </c>
      <c r="B31" s="21"/>
      <c r="C31" s="21"/>
      <c r="D31" s="4">
        <v>90</v>
      </c>
      <c r="E31" s="4">
        <v>282</v>
      </c>
      <c r="F31" s="5">
        <f t="shared" si="1"/>
        <v>0.31914893617021278</v>
      </c>
    </row>
    <row r="32" spans="1:6" x14ac:dyDescent="0.3">
      <c r="A32" s="21" t="s">
        <v>64</v>
      </c>
      <c r="B32" s="21"/>
      <c r="C32" s="21"/>
      <c r="D32" s="4">
        <v>35</v>
      </c>
      <c r="E32" s="4">
        <v>414</v>
      </c>
      <c r="F32" s="5">
        <f t="shared" si="1"/>
        <v>8.4541062801932368E-2</v>
      </c>
    </row>
    <row r="33" spans="1:6" ht="15" customHeight="1" x14ac:dyDescent="0.3">
      <c r="A33" s="21" t="s">
        <v>65</v>
      </c>
      <c r="B33" s="21"/>
      <c r="C33" s="21"/>
      <c r="D33" s="4">
        <v>85</v>
      </c>
      <c r="E33" s="4">
        <v>390</v>
      </c>
      <c r="F33" s="5">
        <f t="shared" si="1"/>
        <v>0.21794871794871795</v>
      </c>
    </row>
    <row r="34" spans="1:6" ht="15" customHeight="1" x14ac:dyDescent="0.3">
      <c r="A34" s="21" t="s">
        <v>66</v>
      </c>
      <c r="B34" s="21"/>
      <c r="C34" s="21"/>
      <c r="D34" s="4">
        <v>18</v>
      </c>
      <c r="E34" s="4">
        <v>171</v>
      </c>
      <c r="F34" s="5">
        <f t="shared" si="1"/>
        <v>0.10526315789473684</v>
      </c>
    </row>
    <row r="35" spans="1:6" ht="15" customHeight="1" x14ac:dyDescent="0.3">
      <c r="A35" s="21" t="s">
        <v>67</v>
      </c>
      <c r="B35" s="21"/>
      <c r="C35" s="21"/>
      <c r="D35" s="4">
        <v>375</v>
      </c>
      <c r="E35" s="4">
        <v>737</v>
      </c>
      <c r="F35" s="5">
        <f t="shared" si="1"/>
        <v>0.50881953867028495</v>
      </c>
    </row>
    <row r="36" spans="1:6" ht="15" customHeight="1" x14ac:dyDescent="0.3">
      <c r="A36" s="21" t="s">
        <v>68</v>
      </c>
      <c r="B36" s="21"/>
      <c r="C36" s="21"/>
      <c r="D36" s="4">
        <v>196</v>
      </c>
      <c r="E36" s="4">
        <v>790</v>
      </c>
      <c r="F36" s="5">
        <f t="shared" si="1"/>
        <v>0.2481012658227848</v>
      </c>
    </row>
    <row r="37" spans="1:6" x14ac:dyDescent="0.3">
      <c r="A37" s="21" t="s">
        <v>69</v>
      </c>
      <c r="B37" s="21"/>
      <c r="C37" s="21"/>
      <c r="D37" s="4">
        <v>2894</v>
      </c>
      <c r="E37" s="4">
        <v>7153</v>
      </c>
      <c r="F37" s="5">
        <f t="shared" si="1"/>
        <v>0.40458548860617921</v>
      </c>
    </row>
    <row r="38" spans="1:6" x14ac:dyDescent="0.3">
      <c r="A38" s="21" t="s">
        <v>70</v>
      </c>
      <c r="B38" s="21"/>
      <c r="C38" s="21"/>
      <c r="D38" s="4">
        <v>193</v>
      </c>
      <c r="E38" s="4">
        <v>454</v>
      </c>
      <c r="F38" s="5">
        <f t="shared" si="1"/>
        <v>0.42511013215859028</v>
      </c>
    </row>
    <row r="39" spans="1:6" ht="15" customHeight="1" x14ac:dyDescent="0.3">
      <c r="A39" s="21" t="s">
        <v>71</v>
      </c>
      <c r="B39" s="21"/>
      <c r="C39" s="21"/>
      <c r="D39" s="4">
        <v>423</v>
      </c>
      <c r="E39" s="4">
        <v>833</v>
      </c>
      <c r="F39" s="5">
        <f t="shared" si="1"/>
        <v>0.50780312124849936</v>
      </c>
    </row>
    <row r="40" spans="1:6" ht="15" customHeight="1" x14ac:dyDescent="0.3">
      <c r="A40" s="21" t="s">
        <v>72</v>
      </c>
      <c r="B40" s="21"/>
      <c r="C40" s="21"/>
      <c r="D40" s="4">
        <v>476</v>
      </c>
      <c r="E40" s="4">
        <v>1020</v>
      </c>
      <c r="F40" s="5">
        <f t="shared" si="1"/>
        <v>0.46666666666666667</v>
      </c>
    </row>
    <row r="41" spans="1:6" x14ac:dyDescent="0.3">
      <c r="A41" s="21" t="s">
        <v>73</v>
      </c>
      <c r="B41" s="21"/>
      <c r="C41" s="21"/>
      <c r="D41" s="4">
        <v>673</v>
      </c>
      <c r="E41" s="4">
        <v>1322</v>
      </c>
      <c r="F41" s="5">
        <f t="shared" si="1"/>
        <v>0.5090771558245083</v>
      </c>
    </row>
    <row r="42" spans="1:6" x14ac:dyDescent="0.3">
      <c r="A42" s="21" t="s">
        <v>74</v>
      </c>
      <c r="B42" s="21"/>
      <c r="C42" s="21"/>
      <c r="D42" s="4">
        <v>100</v>
      </c>
      <c r="E42" s="4">
        <v>278</v>
      </c>
      <c r="F42" s="5">
        <f t="shared" si="1"/>
        <v>0.35971223021582732</v>
      </c>
    </row>
    <row r="43" spans="1:6" x14ac:dyDescent="0.3">
      <c r="A43" s="21" t="s">
        <v>75</v>
      </c>
      <c r="B43" s="21"/>
      <c r="C43" s="21"/>
      <c r="D43" s="4">
        <v>108</v>
      </c>
      <c r="E43" s="4">
        <v>357</v>
      </c>
      <c r="F43" s="5">
        <f t="shared" si="1"/>
        <v>0.30252100840336132</v>
      </c>
    </row>
    <row r="44" spans="1:6" ht="15" customHeight="1" x14ac:dyDescent="0.3">
      <c r="A44" s="21" t="s">
        <v>76</v>
      </c>
      <c r="B44" s="21"/>
      <c r="C44" s="21"/>
      <c r="D44" s="4">
        <v>1445</v>
      </c>
      <c r="E44" s="4">
        <v>3515</v>
      </c>
      <c r="F44" s="5">
        <f t="shared" si="1"/>
        <v>0.41109530583214793</v>
      </c>
    </row>
    <row r="45" spans="1:6" x14ac:dyDescent="0.3">
      <c r="A45" s="21" t="s">
        <v>77</v>
      </c>
      <c r="B45" s="21"/>
      <c r="C45" s="21"/>
      <c r="D45" s="4">
        <v>305</v>
      </c>
      <c r="E45" s="4">
        <v>922</v>
      </c>
      <c r="F45" s="5">
        <f t="shared" si="1"/>
        <v>0.33080260303687636</v>
      </c>
    </row>
    <row r="46" spans="1:6" ht="15" customHeight="1" x14ac:dyDescent="0.3">
      <c r="A46" s="21" t="s">
        <v>78</v>
      </c>
      <c r="B46" s="21"/>
      <c r="C46" s="21"/>
      <c r="D46" s="4">
        <v>324</v>
      </c>
      <c r="E46" s="4">
        <v>790</v>
      </c>
      <c r="F46" s="5">
        <f t="shared" si="1"/>
        <v>0.41012658227848103</v>
      </c>
    </row>
    <row r="47" spans="1:6" x14ac:dyDescent="0.3">
      <c r="A47" s="21" t="s">
        <v>79</v>
      </c>
      <c r="B47" s="21"/>
      <c r="C47" s="21"/>
      <c r="D47" s="4">
        <v>184</v>
      </c>
      <c r="E47" s="4">
        <v>409</v>
      </c>
      <c r="F47" s="5">
        <f t="shared" si="1"/>
        <v>0.44987775061124696</v>
      </c>
    </row>
    <row r="48" spans="1:6" x14ac:dyDescent="0.3">
      <c r="A48" s="10" t="s">
        <v>133</v>
      </c>
      <c r="B48" s="10"/>
      <c r="C48" s="10"/>
      <c r="D48" s="7">
        <f>SUM(D29:D47)</f>
        <v>8367</v>
      </c>
      <c r="E48" s="7">
        <f>SUM(E29:E47)</f>
        <v>20826</v>
      </c>
      <c r="F48" s="8">
        <f>+D48/E48</f>
        <v>0.40175741861135117</v>
      </c>
    </row>
    <row r="51" spans="1:6" x14ac:dyDescent="0.3">
      <c r="A51" s="14" t="s">
        <v>60</v>
      </c>
      <c r="B51" s="14"/>
      <c r="C51" s="14"/>
      <c r="D51" s="14"/>
      <c r="E51" s="14"/>
      <c r="F51" s="14"/>
    </row>
    <row r="52" spans="1:6" ht="28.8" x14ac:dyDescent="0.3">
      <c r="A52" s="15" t="s">
        <v>6</v>
      </c>
      <c r="B52" s="15"/>
      <c r="C52" s="15"/>
      <c r="D52" s="6" t="s">
        <v>53</v>
      </c>
      <c r="E52" s="6" t="s">
        <v>54</v>
      </c>
      <c r="F52" s="6" t="s">
        <v>55</v>
      </c>
    </row>
    <row r="53" spans="1:6" ht="15" customHeight="1" x14ac:dyDescent="0.3">
      <c r="A53" s="11" t="s">
        <v>80</v>
      </c>
      <c r="B53" s="12"/>
      <c r="C53" s="13"/>
      <c r="D53" s="4">
        <v>0</v>
      </c>
      <c r="E53" s="4">
        <v>14</v>
      </c>
      <c r="F53" s="5">
        <f t="shared" ref="F53:F101" si="2">+D53/E53</f>
        <v>0</v>
      </c>
    </row>
    <row r="54" spans="1:6" ht="15" customHeight="1" x14ac:dyDescent="0.3">
      <c r="A54" s="11" t="s">
        <v>81</v>
      </c>
      <c r="B54" s="12"/>
      <c r="C54" s="13"/>
      <c r="D54" s="4">
        <v>0</v>
      </c>
      <c r="E54" s="4">
        <v>71</v>
      </c>
      <c r="F54" s="5">
        <f t="shared" si="2"/>
        <v>0</v>
      </c>
    </row>
    <row r="55" spans="1:6" ht="15" customHeight="1" x14ac:dyDescent="0.3">
      <c r="A55" s="11" t="s">
        <v>82</v>
      </c>
      <c r="B55" s="12"/>
      <c r="C55" s="13"/>
      <c r="D55" s="4">
        <v>0</v>
      </c>
      <c r="E55" s="4">
        <v>199</v>
      </c>
      <c r="F55" s="5">
        <f t="shared" si="2"/>
        <v>0</v>
      </c>
    </row>
    <row r="56" spans="1:6" ht="15" customHeight="1" x14ac:dyDescent="0.3">
      <c r="A56" s="11" t="s">
        <v>83</v>
      </c>
      <c r="B56" s="12"/>
      <c r="C56" s="13"/>
      <c r="D56" s="4">
        <v>0</v>
      </c>
      <c r="E56" s="4">
        <v>4</v>
      </c>
      <c r="F56" s="5">
        <f t="shared" si="2"/>
        <v>0</v>
      </c>
    </row>
    <row r="57" spans="1:6" ht="15" customHeight="1" x14ac:dyDescent="0.3">
      <c r="A57" s="11" t="s">
        <v>85</v>
      </c>
      <c r="B57" s="12"/>
      <c r="C57" s="13"/>
      <c r="D57" s="4">
        <v>0</v>
      </c>
      <c r="E57" s="4">
        <v>43</v>
      </c>
      <c r="F57" s="5">
        <f t="shared" si="2"/>
        <v>0</v>
      </c>
    </row>
    <row r="58" spans="1:6" ht="15" customHeight="1" x14ac:dyDescent="0.3">
      <c r="A58" s="11" t="s">
        <v>86</v>
      </c>
      <c r="B58" s="12"/>
      <c r="C58" s="13"/>
      <c r="D58" s="4">
        <v>902</v>
      </c>
      <c r="E58" s="4">
        <v>1059</v>
      </c>
      <c r="F58" s="5">
        <f t="shared" si="2"/>
        <v>0.85174693106704435</v>
      </c>
    </row>
    <row r="59" spans="1:6" ht="15" customHeight="1" x14ac:dyDescent="0.3">
      <c r="A59" s="11" t="s">
        <v>87</v>
      </c>
      <c r="B59" s="12"/>
      <c r="C59" s="13"/>
      <c r="D59" s="4">
        <v>0</v>
      </c>
      <c r="E59" s="4">
        <v>2</v>
      </c>
      <c r="F59" s="5">
        <f t="shared" si="2"/>
        <v>0</v>
      </c>
    </row>
    <row r="60" spans="1:6" x14ac:dyDescent="0.3">
      <c r="A60" s="11" t="s">
        <v>88</v>
      </c>
      <c r="B60" s="12"/>
      <c r="C60" s="13"/>
      <c r="D60" s="4">
        <v>23</v>
      </c>
      <c r="E60" s="4">
        <v>35</v>
      </c>
      <c r="F60" s="5">
        <f t="shared" si="2"/>
        <v>0.65714285714285714</v>
      </c>
    </row>
    <row r="61" spans="1:6" x14ac:dyDescent="0.3">
      <c r="A61" s="11" t="s">
        <v>89</v>
      </c>
      <c r="B61" s="12"/>
      <c r="C61" s="13"/>
      <c r="D61" s="4">
        <v>0</v>
      </c>
      <c r="E61" s="4">
        <v>21</v>
      </c>
      <c r="F61" s="5">
        <f t="shared" si="2"/>
        <v>0</v>
      </c>
    </row>
    <row r="62" spans="1:6" ht="15" customHeight="1" x14ac:dyDescent="0.3">
      <c r="A62" s="11" t="s">
        <v>90</v>
      </c>
      <c r="B62" s="12"/>
      <c r="C62" s="13"/>
      <c r="D62" s="4">
        <v>0</v>
      </c>
      <c r="E62" s="4">
        <v>12</v>
      </c>
      <c r="F62" s="5">
        <f t="shared" si="2"/>
        <v>0</v>
      </c>
    </row>
    <row r="63" spans="1:6" ht="15" customHeight="1" x14ac:dyDescent="0.3">
      <c r="A63" s="11" t="s">
        <v>91</v>
      </c>
      <c r="B63" s="12"/>
      <c r="C63" s="13"/>
      <c r="D63" s="4">
        <v>0</v>
      </c>
      <c r="E63" s="4">
        <v>203</v>
      </c>
      <c r="F63" s="5">
        <f t="shared" si="2"/>
        <v>0</v>
      </c>
    </row>
    <row r="64" spans="1:6" x14ac:dyDescent="0.3">
      <c r="A64" s="11" t="s">
        <v>92</v>
      </c>
      <c r="B64" s="12"/>
      <c r="C64" s="13"/>
      <c r="D64" s="4">
        <v>11</v>
      </c>
      <c r="E64" s="4">
        <v>61</v>
      </c>
      <c r="F64" s="5">
        <f t="shared" si="2"/>
        <v>0.18032786885245902</v>
      </c>
    </row>
    <row r="65" spans="1:6" x14ac:dyDescent="0.3">
      <c r="A65" s="11" t="s">
        <v>93</v>
      </c>
      <c r="B65" s="12"/>
      <c r="C65" s="13"/>
      <c r="D65" s="4">
        <v>162</v>
      </c>
      <c r="E65" s="4">
        <v>162</v>
      </c>
      <c r="F65" s="5">
        <f t="shared" si="2"/>
        <v>1</v>
      </c>
    </row>
    <row r="66" spans="1:6" x14ac:dyDescent="0.3">
      <c r="A66" s="11" t="s">
        <v>94</v>
      </c>
      <c r="B66" s="12"/>
      <c r="C66" s="13"/>
      <c r="D66" s="4">
        <v>2</v>
      </c>
      <c r="E66" s="4">
        <v>29</v>
      </c>
      <c r="F66" s="5">
        <f t="shared" si="2"/>
        <v>6.8965517241379309E-2</v>
      </c>
    </row>
    <row r="67" spans="1:6" ht="15" customHeight="1" x14ac:dyDescent="0.3">
      <c r="A67" s="11" t="s">
        <v>95</v>
      </c>
      <c r="B67" s="12"/>
      <c r="C67" s="13"/>
      <c r="D67" s="4">
        <v>37</v>
      </c>
      <c r="E67" s="4">
        <v>136</v>
      </c>
      <c r="F67" s="5">
        <f t="shared" si="2"/>
        <v>0.27205882352941174</v>
      </c>
    </row>
    <row r="68" spans="1:6" x14ac:dyDescent="0.3">
      <c r="A68" s="11" t="s">
        <v>96</v>
      </c>
      <c r="B68" s="12"/>
      <c r="C68" s="13"/>
      <c r="D68" s="4">
        <v>334</v>
      </c>
      <c r="E68" s="4">
        <v>730</v>
      </c>
      <c r="F68" s="5">
        <f t="shared" si="2"/>
        <v>0.45753424657534247</v>
      </c>
    </row>
    <row r="69" spans="1:6" ht="15" customHeight="1" x14ac:dyDescent="0.3">
      <c r="A69" s="11" t="s">
        <v>97</v>
      </c>
      <c r="B69" s="12"/>
      <c r="C69" s="13"/>
      <c r="D69" s="4">
        <v>36</v>
      </c>
      <c r="E69" s="4">
        <v>64</v>
      </c>
      <c r="F69" s="5">
        <f t="shared" si="2"/>
        <v>0.5625</v>
      </c>
    </row>
    <row r="70" spans="1:6" x14ac:dyDescent="0.3">
      <c r="A70" s="11" t="s">
        <v>98</v>
      </c>
      <c r="B70" s="12"/>
      <c r="C70" s="13"/>
      <c r="D70" s="4">
        <v>230</v>
      </c>
      <c r="E70" s="4">
        <v>434</v>
      </c>
      <c r="F70" s="5">
        <f t="shared" si="2"/>
        <v>0.52995391705069128</v>
      </c>
    </row>
    <row r="71" spans="1:6" x14ac:dyDescent="0.3">
      <c r="A71" s="11" t="s">
        <v>99</v>
      </c>
      <c r="B71" s="12"/>
      <c r="C71" s="13"/>
      <c r="D71" s="4">
        <v>42</v>
      </c>
      <c r="E71" s="4">
        <v>62</v>
      </c>
      <c r="F71" s="5">
        <f t="shared" si="2"/>
        <v>0.67741935483870963</v>
      </c>
    </row>
    <row r="72" spans="1:6" ht="15" customHeight="1" x14ac:dyDescent="0.3">
      <c r="A72" s="11" t="s">
        <v>100</v>
      </c>
      <c r="B72" s="12"/>
      <c r="C72" s="13"/>
      <c r="D72" s="4">
        <v>25</v>
      </c>
      <c r="E72" s="4">
        <v>57</v>
      </c>
      <c r="F72" s="5">
        <f t="shared" si="2"/>
        <v>0.43859649122807015</v>
      </c>
    </row>
    <row r="73" spans="1:6" x14ac:dyDescent="0.3">
      <c r="A73" s="11" t="s">
        <v>101</v>
      </c>
      <c r="B73" s="12"/>
      <c r="C73" s="13"/>
      <c r="D73" s="4">
        <v>27</v>
      </c>
      <c r="E73" s="4">
        <v>108</v>
      </c>
      <c r="F73" s="5">
        <f t="shared" si="2"/>
        <v>0.25</v>
      </c>
    </row>
    <row r="74" spans="1:6" ht="15" customHeight="1" x14ac:dyDescent="0.3">
      <c r="A74" s="11" t="s">
        <v>102</v>
      </c>
      <c r="B74" s="12"/>
      <c r="C74" s="13"/>
      <c r="D74" s="4">
        <v>45</v>
      </c>
      <c r="E74" s="4">
        <v>582</v>
      </c>
      <c r="F74" s="5">
        <f t="shared" si="2"/>
        <v>7.7319587628865982E-2</v>
      </c>
    </row>
    <row r="75" spans="1:6" ht="15" customHeight="1" x14ac:dyDescent="0.3">
      <c r="A75" s="11" t="s">
        <v>103</v>
      </c>
      <c r="B75" s="12"/>
      <c r="C75" s="13"/>
      <c r="D75" s="4">
        <v>18</v>
      </c>
      <c r="E75" s="4">
        <v>171</v>
      </c>
      <c r="F75" s="5">
        <f t="shared" si="2"/>
        <v>0.10526315789473684</v>
      </c>
    </row>
    <row r="76" spans="1:6" ht="15" customHeight="1" x14ac:dyDescent="0.3">
      <c r="A76" s="11" t="s">
        <v>104</v>
      </c>
      <c r="B76" s="12"/>
      <c r="C76" s="13"/>
      <c r="D76" s="4">
        <v>51</v>
      </c>
      <c r="E76" s="4">
        <v>179</v>
      </c>
      <c r="F76" s="5">
        <f t="shared" si="2"/>
        <v>0.28491620111731841</v>
      </c>
    </row>
    <row r="77" spans="1:6" ht="15" customHeight="1" x14ac:dyDescent="0.3">
      <c r="A77" s="11" t="s">
        <v>105</v>
      </c>
      <c r="B77" s="12"/>
      <c r="C77" s="13"/>
      <c r="D77" s="4">
        <v>57</v>
      </c>
      <c r="E77" s="4">
        <v>176</v>
      </c>
      <c r="F77" s="5">
        <f t="shared" si="2"/>
        <v>0.32386363636363635</v>
      </c>
    </row>
    <row r="78" spans="1:6" ht="15" customHeight="1" x14ac:dyDescent="0.3">
      <c r="A78" s="11" t="s">
        <v>106</v>
      </c>
      <c r="B78" s="12"/>
      <c r="C78" s="13"/>
      <c r="D78" s="4">
        <v>153</v>
      </c>
      <c r="E78" s="4">
        <v>272</v>
      </c>
      <c r="F78" s="5">
        <f t="shared" si="2"/>
        <v>0.5625</v>
      </c>
    </row>
    <row r="79" spans="1:6" ht="15" customHeight="1" x14ac:dyDescent="0.3">
      <c r="A79" s="11" t="s">
        <v>107</v>
      </c>
      <c r="B79" s="12"/>
      <c r="C79" s="13"/>
      <c r="D79" s="4">
        <v>39</v>
      </c>
      <c r="E79" s="4">
        <v>101</v>
      </c>
      <c r="F79" s="5">
        <f t="shared" si="2"/>
        <v>0.38613861386138615</v>
      </c>
    </row>
    <row r="80" spans="1:6" ht="15" customHeight="1" x14ac:dyDescent="0.3">
      <c r="A80" s="11" t="s">
        <v>108</v>
      </c>
      <c r="B80" s="12"/>
      <c r="C80" s="13"/>
      <c r="D80" s="4">
        <v>6</v>
      </c>
      <c r="E80" s="4">
        <v>34</v>
      </c>
      <c r="F80" s="5">
        <f t="shared" si="2"/>
        <v>0.17647058823529413</v>
      </c>
    </row>
    <row r="81" spans="1:6" ht="15" customHeight="1" x14ac:dyDescent="0.3">
      <c r="A81" s="11" t="s">
        <v>109</v>
      </c>
      <c r="B81" s="12"/>
      <c r="C81" s="13"/>
      <c r="D81" s="4">
        <v>314</v>
      </c>
      <c r="E81" s="4">
        <v>667</v>
      </c>
      <c r="F81" s="5">
        <f t="shared" si="2"/>
        <v>0.47076461769115441</v>
      </c>
    </row>
    <row r="82" spans="1:6" ht="15" customHeight="1" x14ac:dyDescent="0.3">
      <c r="A82" s="11" t="s">
        <v>110</v>
      </c>
      <c r="B82" s="12"/>
      <c r="C82" s="13"/>
      <c r="D82" s="4">
        <v>160</v>
      </c>
      <c r="E82" s="4">
        <v>714</v>
      </c>
      <c r="F82" s="5">
        <f t="shared" si="2"/>
        <v>0.22408963585434175</v>
      </c>
    </row>
    <row r="83" spans="1:6" ht="15" customHeight="1" x14ac:dyDescent="0.3">
      <c r="A83" s="11" t="s">
        <v>111</v>
      </c>
      <c r="B83" s="12"/>
      <c r="C83" s="13"/>
      <c r="D83" s="4">
        <v>2592</v>
      </c>
      <c r="E83" s="4">
        <v>5755</v>
      </c>
      <c r="F83" s="5">
        <f t="shared" si="2"/>
        <v>0.45039096437880105</v>
      </c>
    </row>
    <row r="84" spans="1:6" ht="15" customHeight="1" x14ac:dyDescent="0.3">
      <c r="A84" s="11" t="s">
        <v>112</v>
      </c>
      <c r="B84" s="12"/>
      <c r="C84" s="13"/>
      <c r="D84" s="4">
        <v>193</v>
      </c>
      <c r="E84" s="4">
        <v>454</v>
      </c>
      <c r="F84" s="5">
        <f t="shared" si="2"/>
        <v>0.42511013215859028</v>
      </c>
    </row>
    <row r="85" spans="1:6" ht="15" customHeight="1" x14ac:dyDescent="0.3">
      <c r="A85" s="11" t="s">
        <v>113</v>
      </c>
      <c r="B85" s="12"/>
      <c r="C85" s="13"/>
      <c r="D85" s="4">
        <v>153</v>
      </c>
      <c r="E85" s="4">
        <v>260</v>
      </c>
      <c r="F85" s="5">
        <f t="shared" si="2"/>
        <v>0.58846153846153848</v>
      </c>
    </row>
    <row r="86" spans="1:6" ht="15" customHeight="1" x14ac:dyDescent="0.3">
      <c r="A86" s="11" t="s">
        <v>114</v>
      </c>
      <c r="B86" s="12"/>
      <c r="C86" s="13"/>
      <c r="D86" s="4">
        <v>350</v>
      </c>
      <c r="E86" s="4">
        <v>680</v>
      </c>
      <c r="F86" s="5">
        <f t="shared" si="2"/>
        <v>0.51470588235294112</v>
      </c>
    </row>
    <row r="87" spans="1:6" ht="15" customHeight="1" x14ac:dyDescent="0.3">
      <c r="A87" s="11" t="s">
        <v>115</v>
      </c>
      <c r="B87" s="12"/>
      <c r="C87" s="13"/>
      <c r="D87" s="4">
        <v>305</v>
      </c>
      <c r="E87" s="4">
        <v>922</v>
      </c>
      <c r="F87" s="5">
        <f t="shared" si="2"/>
        <v>0.33080260303687636</v>
      </c>
    </row>
    <row r="88" spans="1:6" x14ac:dyDescent="0.3">
      <c r="A88" s="11" t="s">
        <v>116</v>
      </c>
      <c r="B88" s="12"/>
      <c r="C88" s="13"/>
      <c r="D88" s="4">
        <v>162</v>
      </c>
      <c r="E88" s="4">
        <v>628</v>
      </c>
      <c r="F88" s="5">
        <f t="shared" si="2"/>
        <v>0.25796178343949044</v>
      </c>
    </row>
    <row r="89" spans="1:6" x14ac:dyDescent="0.3">
      <c r="A89" s="11" t="s">
        <v>117</v>
      </c>
      <c r="B89" s="12"/>
      <c r="C89" s="13"/>
      <c r="D89" s="4">
        <v>48</v>
      </c>
      <c r="E89" s="4">
        <v>151</v>
      </c>
      <c r="F89" s="5">
        <f t="shared" si="2"/>
        <v>0.31788079470198677</v>
      </c>
    </row>
    <row r="90" spans="1:6" x14ac:dyDescent="0.3">
      <c r="A90" s="11" t="s">
        <v>118</v>
      </c>
      <c r="B90" s="12"/>
      <c r="C90" s="13"/>
      <c r="D90" s="4">
        <v>161</v>
      </c>
      <c r="E90" s="4">
        <v>374</v>
      </c>
      <c r="F90" s="5">
        <f t="shared" si="2"/>
        <v>0.43048128342245989</v>
      </c>
    </row>
    <row r="91" spans="1:6" x14ac:dyDescent="0.3">
      <c r="A91" s="11" t="s">
        <v>119</v>
      </c>
      <c r="B91" s="12"/>
      <c r="C91" s="13"/>
      <c r="D91" s="4">
        <v>108</v>
      </c>
      <c r="E91" s="4">
        <v>322</v>
      </c>
      <c r="F91" s="5">
        <f t="shared" si="2"/>
        <v>0.33540372670807456</v>
      </c>
    </row>
    <row r="92" spans="1:6" x14ac:dyDescent="0.3">
      <c r="A92" s="11" t="s">
        <v>120</v>
      </c>
      <c r="B92" s="12"/>
      <c r="C92" s="13"/>
      <c r="D92" s="4">
        <v>72</v>
      </c>
      <c r="E92" s="4">
        <v>123</v>
      </c>
      <c r="F92" s="5">
        <f t="shared" si="2"/>
        <v>0.58536585365853655</v>
      </c>
    </row>
    <row r="93" spans="1:6" x14ac:dyDescent="0.3">
      <c r="A93" s="11" t="s">
        <v>121</v>
      </c>
      <c r="B93" s="12"/>
      <c r="C93" s="13"/>
      <c r="D93" s="4">
        <v>423</v>
      </c>
      <c r="E93" s="4">
        <v>833</v>
      </c>
      <c r="F93" s="5">
        <f t="shared" si="2"/>
        <v>0.50780312124849936</v>
      </c>
    </row>
    <row r="94" spans="1:6" x14ac:dyDescent="0.3">
      <c r="A94" s="11" t="s">
        <v>122</v>
      </c>
      <c r="B94" s="12"/>
      <c r="C94" s="13"/>
      <c r="D94" s="4">
        <v>100</v>
      </c>
      <c r="E94" s="4">
        <v>278</v>
      </c>
      <c r="F94" s="5">
        <f t="shared" si="2"/>
        <v>0.35971223021582732</v>
      </c>
    </row>
    <row r="95" spans="1:6" x14ac:dyDescent="0.3">
      <c r="A95" s="11" t="s">
        <v>123</v>
      </c>
      <c r="B95" s="12"/>
      <c r="C95" s="13"/>
      <c r="D95" s="4">
        <v>371</v>
      </c>
      <c r="E95" s="4">
        <v>693</v>
      </c>
      <c r="F95" s="5">
        <f t="shared" si="2"/>
        <v>0.53535353535353536</v>
      </c>
    </row>
    <row r="96" spans="1:6" x14ac:dyDescent="0.3">
      <c r="A96" s="11" t="s">
        <v>124</v>
      </c>
      <c r="B96" s="12"/>
      <c r="C96" s="13"/>
      <c r="D96" s="4">
        <v>83</v>
      </c>
      <c r="E96" s="4">
        <v>361</v>
      </c>
      <c r="F96" s="5">
        <f t="shared" si="2"/>
        <v>0.22991689750692521</v>
      </c>
    </row>
    <row r="97" spans="1:6" x14ac:dyDescent="0.3">
      <c r="A97" s="11" t="s">
        <v>125</v>
      </c>
      <c r="B97" s="12"/>
      <c r="C97" s="13"/>
      <c r="D97" s="4">
        <v>35</v>
      </c>
      <c r="E97" s="4">
        <v>414</v>
      </c>
      <c r="F97" s="5">
        <f t="shared" si="2"/>
        <v>8.4541062801932368E-2</v>
      </c>
    </row>
    <row r="98" spans="1:6" x14ac:dyDescent="0.3">
      <c r="A98" s="11" t="s">
        <v>126</v>
      </c>
      <c r="B98" s="12"/>
      <c r="C98" s="13"/>
      <c r="D98" s="4">
        <v>225</v>
      </c>
      <c r="E98" s="4">
        <v>514</v>
      </c>
      <c r="F98" s="5">
        <f t="shared" si="2"/>
        <v>0.4377431906614786</v>
      </c>
    </row>
    <row r="99" spans="1:6" x14ac:dyDescent="0.3">
      <c r="A99" s="11" t="s">
        <v>127</v>
      </c>
      <c r="B99" s="12"/>
      <c r="C99" s="13"/>
      <c r="D99" s="4">
        <v>30</v>
      </c>
      <c r="E99" s="4">
        <v>1053</v>
      </c>
      <c r="F99" s="5">
        <f t="shared" si="2"/>
        <v>2.8490028490028491E-2</v>
      </c>
    </row>
    <row r="100" spans="1:6" x14ac:dyDescent="0.3">
      <c r="A100" s="11" t="s">
        <v>128</v>
      </c>
      <c r="B100" s="12"/>
      <c r="C100" s="13"/>
      <c r="D100" s="4">
        <v>62</v>
      </c>
      <c r="E100" s="4">
        <v>242</v>
      </c>
      <c r="F100" s="5">
        <f t="shared" si="2"/>
        <v>0.256198347107438</v>
      </c>
    </row>
    <row r="101" spans="1:6" x14ac:dyDescent="0.3">
      <c r="A101" s="11" t="s">
        <v>129</v>
      </c>
      <c r="B101" s="12"/>
      <c r="C101" s="13"/>
      <c r="D101" s="4">
        <v>220</v>
      </c>
      <c r="E101" s="4">
        <v>367</v>
      </c>
      <c r="F101" s="5">
        <f t="shared" si="2"/>
        <v>0.59945504087193457</v>
      </c>
    </row>
    <row r="102" spans="1:6" x14ac:dyDescent="0.3">
      <c r="A102" s="10" t="s">
        <v>133</v>
      </c>
      <c r="B102" s="10"/>
      <c r="C102" s="10"/>
      <c r="D102" s="7">
        <f>SUM(D53:D101)</f>
        <v>8367</v>
      </c>
      <c r="E102" s="7">
        <f>SUM(E53:E101)</f>
        <v>20826</v>
      </c>
      <c r="F102" s="8">
        <f>+D102/E102</f>
        <v>0.40175741861135117</v>
      </c>
    </row>
  </sheetData>
  <mergeCells count="97">
    <mergeCell ref="B2:F2"/>
    <mergeCell ref="B6:F6"/>
    <mergeCell ref="B7:F7"/>
    <mergeCell ref="B3:F3"/>
    <mergeCell ref="B4:F4"/>
    <mergeCell ref="A11:B11"/>
    <mergeCell ref="C11:F11"/>
    <mergeCell ref="B5:F5"/>
    <mergeCell ref="B8:F8"/>
    <mergeCell ref="B10:F10"/>
    <mergeCell ref="B9:F9"/>
    <mergeCell ref="A37:C37"/>
    <mergeCell ref="A38:C38"/>
    <mergeCell ref="A39:C39"/>
    <mergeCell ref="A12:B12"/>
    <mergeCell ref="A13:B13"/>
    <mergeCell ref="C13:F13"/>
    <mergeCell ref="C12:F12"/>
    <mergeCell ref="A33:C33"/>
    <mergeCell ref="A34:C34"/>
    <mergeCell ref="A35:C35"/>
    <mergeCell ref="A36:C36"/>
    <mergeCell ref="A16:C16"/>
    <mergeCell ref="A17:C17"/>
    <mergeCell ref="A15:F15"/>
    <mergeCell ref="A27:F27"/>
    <mergeCell ref="A20:F20"/>
    <mergeCell ref="A40:C40"/>
    <mergeCell ref="A41:C41"/>
    <mergeCell ref="A42:C42"/>
    <mergeCell ref="A43:C43"/>
    <mergeCell ref="A44:C44"/>
    <mergeCell ref="A56:C56"/>
    <mergeCell ref="A52:C52"/>
    <mergeCell ref="A45:C45"/>
    <mergeCell ref="A46:C46"/>
    <mergeCell ref="A47:C47"/>
    <mergeCell ref="A51:F51"/>
    <mergeCell ref="A53:C53"/>
    <mergeCell ref="A54:C54"/>
    <mergeCell ref="A55:C55"/>
    <mergeCell ref="A79:C79"/>
    <mergeCell ref="A80:C80"/>
    <mergeCell ref="A81:C81"/>
    <mergeCell ref="A63:C63"/>
    <mergeCell ref="A64:C64"/>
    <mergeCell ref="A65:C65"/>
    <mergeCell ref="A66:C66"/>
    <mergeCell ref="A67:C67"/>
    <mergeCell ref="A29:C29"/>
    <mergeCell ref="A28:C28"/>
    <mergeCell ref="A30:C30"/>
    <mergeCell ref="A31:C31"/>
    <mergeCell ref="A32:C32"/>
    <mergeCell ref="A62:C62"/>
    <mergeCell ref="A57:C57"/>
    <mergeCell ref="A58:C58"/>
    <mergeCell ref="A59:C59"/>
    <mergeCell ref="A60:C60"/>
    <mergeCell ref="A61:C61"/>
    <mergeCell ref="A23:C23"/>
    <mergeCell ref="A21:C21"/>
    <mergeCell ref="A22:C22"/>
    <mergeCell ref="A24:C24"/>
    <mergeCell ref="A97:C97"/>
    <mergeCell ref="A88:C88"/>
    <mergeCell ref="A89:C89"/>
    <mergeCell ref="A90:C90"/>
    <mergeCell ref="A91:C91"/>
    <mergeCell ref="A92:C92"/>
    <mergeCell ref="A48:C48"/>
    <mergeCell ref="A93:C93"/>
    <mergeCell ref="A94:C94"/>
    <mergeCell ref="A95:C95"/>
    <mergeCell ref="A96:C96"/>
    <mergeCell ref="A87:C87"/>
    <mergeCell ref="A83:C83"/>
    <mergeCell ref="A84:C84"/>
    <mergeCell ref="A85:C85"/>
    <mergeCell ref="A86:C86"/>
    <mergeCell ref="A68:C68"/>
    <mergeCell ref="A69:C69"/>
    <mergeCell ref="A70:C70"/>
    <mergeCell ref="A71:C71"/>
    <mergeCell ref="A72:C72"/>
    <mergeCell ref="A73:C73"/>
    <mergeCell ref="A74:C74"/>
    <mergeCell ref="A75:C75"/>
    <mergeCell ref="A76:C76"/>
    <mergeCell ref="A82:C82"/>
    <mergeCell ref="A77:C77"/>
    <mergeCell ref="A78:C78"/>
    <mergeCell ref="A102:C102"/>
    <mergeCell ref="A98:C98"/>
    <mergeCell ref="A99:C99"/>
    <mergeCell ref="A100:C100"/>
    <mergeCell ref="A101:C101"/>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49" max="16383"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110"/>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153</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6" x14ac:dyDescent="0.3">
      <c r="A17" s="18" t="s">
        <v>130</v>
      </c>
      <c r="B17" s="19"/>
      <c r="C17" s="20"/>
      <c r="D17" s="4">
        <v>10106</v>
      </c>
      <c r="E17" s="4">
        <v>24863</v>
      </c>
      <c r="F17" s="5">
        <f>+D17/E17</f>
        <v>0.40646744157985765</v>
      </c>
    </row>
    <row r="20" spans="1:6" x14ac:dyDescent="0.3">
      <c r="A20" s="14" t="s">
        <v>59</v>
      </c>
      <c r="B20" s="14"/>
      <c r="C20" s="14"/>
      <c r="D20" s="14"/>
      <c r="E20" s="14"/>
      <c r="F20" s="14"/>
    </row>
    <row r="21" spans="1:6" ht="28.8" x14ac:dyDescent="0.3">
      <c r="A21" s="15" t="s">
        <v>6</v>
      </c>
      <c r="B21" s="15"/>
      <c r="C21" s="15"/>
      <c r="D21" s="6" t="s">
        <v>53</v>
      </c>
      <c r="E21" s="6" t="s">
        <v>54</v>
      </c>
      <c r="F21" s="6" t="s">
        <v>55</v>
      </c>
    </row>
    <row r="22" spans="1:6" x14ac:dyDescent="0.3">
      <c r="A22" s="21" t="s">
        <v>131</v>
      </c>
      <c r="B22" s="21"/>
      <c r="C22" s="21"/>
      <c r="D22" s="4">
        <v>9272</v>
      </c>
      <c r="E22" s="4">
        <v>22757</v>
      </c>
      <c r="F22" s="5">
        <f t="shared" ref="F22:F23" si="0">+D22/E22</f>
        <v>0.40743507492200204</v>
      </c>
    </row>
    <row r="23" spans="1:6" x14ac:dyDescent="0.3">
      <c r="A23" s="21" t="s">
        <v>132</v>
      </c>
      <c r="B23" s="21"/>
      <c r="C23" s="21"/>
      <c r="D23" s="4">
        <v>834</v>
      </c>
      <c r="E23" s="4">
        <v>2106</v>
      </c>
      <c r="F23" s="5">
        <f t="shared" si="0"/>
        <v>0.39601139601139601</v>
      </c>
    </row>
    <row r="24" spans="1:6" x14ac:dyDescent="0.3">
      <c r="A24" s="10" t="s">
        <v>133</v>
      </c>
      <c r="B24" s="10"/>
      <c r="C24" s="10"/>
      <c r="D24" s="7">
        <f>SUM(D22:D23)</f>
        <v>10106</v>
      </c>
      <c r="E24" s="7">
        <f>SUM(E22:E23)</f>
        <v>24863</v>
      </c>
      <c r="F24" s="8">
        <f>+D24/E24</f>
        <v>0.40646744157985765</v>
      </c>
    </row>
    <row r="27" spans="1:6" x14ac:dyDescent="0.3">
      <c r="A27" s="14" t="s">
        <v>58</v>
      </c>
      <c r="B27" s="14"/>
      <c r="C27" s="14"/>
      <c r="D27" s="14"/>
      <c r="E27" s="14"/>
      <c r="F27" s="14"/>
    </row>
    <row r="28" spans="1:6" ht="28.8" x14ac:dyDescent="0.3">
      <c r="A28" s="15" t="s">
        <v>6</v>
      </c>
      <c r="B28" s="15"/>
      <c r="C28" s="15"/>
      <c r="D28" s="6" t="s">
        <v>53</v>
      </c>
      <c r="E28" s="6" t="s">
        <v>54</v>
      </c>
      <c r="F28" s="6" t="s">
        <v>55</v>
      </c>
    </row>
    <row r="29" spans="1:6" x14ac:dyDescent="0.3">
      <c r="A29" s="11" t="s">
        <v>61</v>
      </c>
      <c r="B29" s="12"/>
      <c r="C29" s="13"/>
      <c r="D29" s="4">
        <v>316</v>
      </c>
      <c r="E29" s="4">
        <v>914</v>
      </c>
      <c r="F29" s="5">
        <f>+D29/E29</f>
        <v>0.34573304157549234</v>
      </c>
    </row>
    <row r="30" spans="1:6" x14ac:dyDescent="0.3">
      <c r="A30" s="11" t="s">
        <v>62</v>
      </c>
      <c r="B30" s="12"/>
      <c r="C30" s="13"/>
      <c r="D30" s="4">
        <v>32</v>
      </c>
      <c r="E30" s="4">
        <v>151</v>
      </c>
      <c r="F30" s="5">
        <f t="shared" ref="F30:F48" si="1">+D30/E30</f>
        <v>0.2119205298013245</v>
      </c>
    </row>
    <row r="31" spans="1:6" x14ac:dyDescent="0.3">
      <c r="A31" s="11" t="s">
        <v>63</v>
      </c>
      <c r="B31" s="12"/>
      <c r="C31" s="13"/>
      <c r="D31" s="4">
        <v>91</v>
      </c>
      <c r="E31" s="4">
        <v>288</v>
      </c>
      <c r="F31" s="5">
        <f t="shared" si="1"/>
        <v>0.31597222222222221</v>
      </c>
    </row>
    <row r="32" spans="1:6" x14ac:dyDescent="0.3">
      <c r="A32" s="11" t="s">
        <v>64</v>
      </c>
      <c r="B32" s="12"/>
      <c r="C32" s="13"/>
      <c r="D32" s="4">
        <v>142</v>
      </c>
      <c r="E32" s="4">
        <v>431</v>
      </c>
      <c r="F32" s="5">
        <f t="shared" si="1"/>
        <v>0.3294663573085847</v>
      </c>
    </row>
    <row r="33" spans="1:6" ht="15" customHeight="1" x14ac:dyDescent="0.3">
      <c r="A33" s="11" t="s">
        <v>65</v>
      </c>
      <c r="B33" s="12"/>
      <c r="C33" s="13"/>
      <c r="D33" s="4">
        <v>173</v>
      </c>
      <c r="E33" s="4">
        <v>409</v>
      </c>
      <c r="F33" s="5">
        <f t="shared" si="1"/>
        <v>0.42298288508557458</v>
      </c>
    </row>
    <row r="34" spans="1:6" ht="15" customHeight="1" x14ac:dyDescent="0.3">
      <c r="A34" s="11" t="s">
        <v>66</v>
      </c>
      <c r="B34" s="12"/>
      <c r="C34" s="13"/>
      <c r="D34" s="4">
        <v>52</v>
      </c>
      <c r="E34" s="4">
        <v>274</v>
      </c>
      <c r="F34" s="5">
        <f t="shared" si="1"/>
        <v>0.18978102189781021</v>
      </c>
    </row>
    <row r="35" spans="1:6" ht="15" customHeight="1" x14ac:dyDescent="0.3">
      <c r="A35" s="11" t="s">
        <v>67</v>
      </c>
      <c r="B35" s="12"/>
      <c r="C35" s="13"/>
      <c r="D35" s="4">
        <v>440</v>
      </c>
      <c r="E35" s="4">
        <v>880</v>
      </c>
      <c r="F35" s="5">
        <f t="shared" si="1"/>
        <v>0.5</v>
      </c>
    </row>
    <row r="36" spans="1:6" ht="15" customHeight="1" x14ac:dyDescent="0.3">
      <c r="A36" s="11" t="s">
        <v>68</v>
      </c>
      <c r="B36" s="12"/>
      <c r="C36" s="13"/>
      <c r="D36" s="4">
        <v>533</v>
      </c>
      <c r="E36" s="4">
        <v>1271</v>
      </c>
      <c r="F36" s="5">
        <f t="shared" si="1"/>
        <v>0.41935483870967744</v>
      </c>
    </row>
    <row r="37" spans="1:6" x14ac:dyDescent="0.3">
      <c r="A37" s="11" t="s">
        <v>69</v>
      </c>
      <c r="B37" s="12"/>
      <c r="C37" s="13"/>
      <c r="D37" s="4">
        <v>3465</v>
      </c>
      <c r="E37" s="4">
        <v>9164</v>
      </c>
      <c r="F37" s="5">
        <f t="shared" si="1"/>
        <v>0.37810999563509384</v>
      </c>
    </row>
    <row r="38" spans="1:6" x14ac:dyDescent="0.3">
      <c r="A38" s="11" t="s">
        <v>70</v>
      </c>
      <c r="B38" s="12"/>
      <c r="C38" s="13"/>
      <c r="D38" s="4">
        <v>310</v>
      </c>
      <c r="E38" s="4">
        <v>543</v>
      </c>
      <c r="F38" s="5">
        <f t="shared" si="1"/>
        <v>0.57090239410681398</v>
      </c>
    </row>
    <row r="39" spans="1:6" ht="15" customHeight="1" x14ac:dyDescent="0.3">
      <c r="A39" s="11" t="s">
        <v>71</v>
      </c>
      <c r="B39" s="12"/>
      <c r="C39" s="13"/>
      <c r="D39" s="4">
        <v>168</v>
      </c>
      <c r="E39" s="4">
        <v>909</v>
      </c>
      <c r="F39" s="5">
        <f t="shared" si="1"/>
        <v>0.18481848184818481</v>
      </c>
    </row>
    <row r="40" spans="1:6" ht="15" customHeight="1" x14ac:dyDescent="0.3">
      <c r="A40" s="11" t="s">
        <v>72</v>
      </c>
      <c r="B40" s="12"/>
      <c r="C40" s="13"/>
      <c r="D40" s="4">
        <v>428</v>
      </c>
      <c r="E40" s="4">
        <v>967</v>
      </c>
      <c r="F40" s="5">
        <f t="shared" si="1"/>
        <v>0.44260599793174765</v>
      </c>
    </row>
    <row r="41" spans="1:6" x14ac:dyDescent="0.3">
      <c r="A41" s="11" t="s">
        <v>73</v>
      </c>
      <c r="B41" s="12"/>
      <c r="C41" s="13"/>
      <c r="D41" s="4">
        <v>730</v>
      </c>
      <c r="E41" s="4">
        <v>1512</v>
      </c>
      <c r="F41" s="5">
        <f t="shared" si="1"/>
        <v>0.48280423280423279</v>
      </c>
    </row>
    <row r="42" spans="1:6" ht="15" customHeight="1" x14ac:dyDescent="0.3">
      <c r="A42" s="11" t="s">
        <v>74</v>
      </c>
      <c r="B42" s="12"/>
      <c r="C42" s="13"/>
      <c r="D42" s="4">
        <v>135</v>
      </c>
      <c r="E42" s="4">
        <v>335</v>
      </c>
      <c r="F42" s="5">
        <f t="shared" si="1"/>
        <v>0.40298507462686567</v>
      </c>
    </row>
    <row r="43" spans="1:6" x14ac:dyDescent="0.3">
      <c r="A43" s="11" t="s">
        <v>75</v>
      </c>
      <c r="B43" s="12"/>
      <c r="C43" s="13"/>
      <c r="D43" s="4">
        <v>51</v>
      </c>
      <c r="E43" s="4">
        <v>333</v>
      </c>
      <c r="F43" s="5">
        <f t="shared" si="1"/>
        <v>0.15315315315315314</v>
      </c>
    </row>
    <row r="44" spans="1:6" ht="15" customHeight="1" x14ac:dyDescent="0.3">
      <c r="A44" s="11" t="s">
        <v>134</v>
      </c>
      <c r="B44" s="12"/>
      <c r="C44" s="13"/>
      <c r="D44" s="4">
        <v>7</v>
      </c>
      <c r="E44" s="4">
        <v>27</v>
      </c>
      <c r="F44" s="5">
        <f t="shared" si="1"/>
        <v>0.25925925925925924</v>
      </c>
    </row>
    <row r="45" spans="1:6" ht="15" customHeight="1" x14ac:dyDescent="0.3">
      <c r="A45" s="11" t="s">
        <v>76</v>
      </c>
      <c r="B45" s="12"/>
      <c r="C45" s="13"/>
      <c r="D45" s="4">
        <v>2047</v>
      </c>
      <c r="E45" s="4">
        <v>4116</v>
      </c>
      <c r="F45" s="5">
        <f t="shared" si="1"/>
        <v>0.49732750242954327</v>
      </c>
    </row>
    <row r="46" spans="1:6" ht="15" customHeight="1" x14ac:dyDescent="0.3">
      <c r="A46" s="11" t="s">
        <v>77</v>
      </c>
      <c r="B46" s="12"/>
      <c r="C46" s="13"/>
      <c r="D46" s="4">
        <v>622</v>
      </c>
      <c r="E46" s="4">
        <v>1220</v>
      </c>
      <c r="F46" s="5">
        <f t="shared" si="1"/>
        <v>0.50983606557377048</v>
      </c>
    </row>
    <row r="47" spans="1:6" ht="15" customHeight="1" x14ac:dyDescent="0.3">
      <c r="A47" s="11" t="s">
        <v>78</v>
      </c>
      <c r="B47" s="12"/>
      <c r="C47" s="13"/>
      <c r="D47" s="4">
        <v>119</v>
      </c>
      <c r="E47" s="4">
        <v>626</v>
      </c>
      <c r="F47" s="5">
        <f t="shared" si="1"/>
        <v>0.19009584664536741</v>
      </c>
    </row>
    <row r="48" spans="1:6" x14ac:dyDescent="0.3">
      <c r="A48" s="11" t="s">
        <v>79</v>
      </c>
      <c r="B48" s="12"/>
      <c r="C48" s="13"/>
      <c r="D48" s="4">
        <v>245</v>
      </c>
      <c r="E48" s="4">
        <v>493</v>
      </c>
      <c r="F48" s="5">
        <f t="shared" si="1"/>
        <v>0.49695740365111563</v>
      </c>
    </row>
    <row r="49" spans="1:6" x14ac:dyDescent="0.3">
      <c r="A49" s="10" t="s">
        <v>133</v>
      </c>
      <c r="B49" s="10"/>
      <c r="C49" s="10"/>
      <c r="D49" s="7">
        <f>SUM(D29:D48)</f>
        <v>10106</v>
      </c>
      <c r="E49" s="7">
        <f>SUM(E29:E48)</f>
        <v>24863</v>
      </c>
      <c r="F49" s="8">
        <f>+D49/E49</f>
        <v>0.40646744157985765</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80</v>
      </c>
      <c r="B54" s="12"/>
      <c r="C54" s="13"/>
      <c r="D54" s="4">
        <v>0</v>
      </c>
      <c r="E54" s="4">
        <v>9</v>
      </c>
      <c r="F54" s="5">
        <f t="shared" ref="F54:F109" si="2">+D54/E54</f>
        <v>0</v>
      </c>
    </row>
    <row r="55" spans="1:6" ht="15" customHeight="1" x14ac:dyDescent="0.3">
      <c r="A55" s="11" t="s">
        <v>81</v>
      </c>
      <c r="B55" s="12"/>
      <c r="C55" s="13"/>
      <c r="D55" s="4">
        <v>0</v>
      </c>
      <c r="E55" s="4">
        <v>76</v>
      </c>
      <c r="F55" s="5">
        <f t="shared" si="2"/>
        <v>0</v>
      </c>
    </row>
    <row r="56" spans="1:6" ht="15" customHeight="1" x14ac:dyDescent="0.3">
      <c r="A56" s="11" t="s">
        <v>82</v>
      </c>
      <c r="B56" s="12"/>
      <c r="C56" s="13"/>
      <c r="D56" s="4">
        <v>0</v>
      </c>
      <c r="E56" s="4">
        <v>130</v>
      </c>
      <c r="F56" s="5">
        <f t="shared" si="2"/>
        <v>0</v>
      </c>
    </row>
    <row r="57" spans="1:6" ht="15" customHeight="1" x14ac:dyDescent="0.3">
      <c r="A57" s="11" t="s">
        <v>83</v>
      </c>
      <c r="B57" s="12"/>
      <c r="C57" s="13"/>
      <c r="D57" s="4">
        <v>0</v>
      </c>
      <c r="E57" s="4">
        <v>3</v>
      </c>
      <c r="F57" s="5">
        <f t="shared" si="2"/>
        <v>0</v>
      </c>
    </row>
    <row r="58" spans="1:6" ht="15" customHeight="1" x14ac:dyDescent="0.3">
      <c r="A58" s="11" t="s">
        <v>84</v>
      </c>
      <c r="B58" s="12"/>
      <c r="C58" s="13"/>
      <c r="D58" s="4">
        <v>0</v>
      </c>
      <c r="E58" s="4">
        <v>32</v>
      </c>
      <c r="F58" s="5">
        <f t="shared" si="2"/>
        <v>0</v>
      </c>
    </row>
    <row r="59" spans="1:6" ht="15" customHeight="1" x14ac:dyDescent="0.3">
      <c r="A59" s="11" t="s">
        <v>85</v>
      </c>
      <c r="B59" s="12"/>
      <c r="C59" s="13"/>
      <c r="D59" s="4">
        <v>0</v>
      </c>
      <c r="E59" s="4">
        <v>16</v>
      </c>
      <c r="F59" s="5">
        <f t="shared" si="2"/>
        <v>0</v>
      </c>
    </row>
    <row r="60" spans="1:6" ht="15" customHeight="1" x14ac:dyDescent="0.3">
      <c r="A60" s="11" t="s">
        <v>86</v>
      </c>
      <c r="B60" s="12"/>
      <c r="C60" s="13"/>
      <c r="D60" s="4">
        <v>1190</v>
      </c>
      <c r="E60" s="4">
        <v>1283</v>
      </c>
      <c r="F60" s="5">
        <f t="shared" si="2"/>
        <v>0.92751363990646918</v>
      </c>
    </row>
    <row r="61" spans="1:6" ht="15" customHeight="1" x14ac:dyDescent="0.3">
      <c r="A61" s="11" t="s">
        <v>135</v>
      </c>
      <c r="B61" s="12"/>
      <c r="C61" s="13"/>
      <c r="D61" s="4">
        <v>0</v>
      </c>
      <c r="E61" s="4">
        <v>3</v>
      </c>
      <c r="F61" s="5">
        <f t="shared" si="2"/>
        <v>0</v>
      </c>
    </row>
    <row r="62" spans="1:6" ht="15" customHeight="1" x14ac:dyDescent="0.3">
      <c r="A62" s="11" t="s">
        <v>87</v>
      </c>
      <c r="B62" s="12"/>
      <c r="C62" s="13"/>
      <c r="D62" s="4">
        <v>0</v>
      </c>
      <c r="E62" s="4">
        <v>2</v>
      </c>
      <c r="F62" s="5">
        <f t="shared" si="2"/>
        <v>0</v>
      </c>
    </row>
    <row r="63" spans="1:6" ht="15" customHeight="1" x14ac:dyDescent="0.3">
      <c r="A63" s="11" t="s">
        <v>136</v>
      </c>
      <c r="B63" s="12"/>
      <c r="C63" s="13"/>
      <c r="D63" s="4">
        <v>0</v>
      </c>
      <c r="E63" s="4">
        <v>7</v>
      </c>
      <c r="F63" s="5">
        <f t="shared" si="2"/>
        <v>0</v>
      </c>
    </row>
    <row r="64" spans="1:6" ht="15" customHeight="1" x14ac:dyDescent="0.3">
      <c r="A64" s="11" t="s">
        <v>137</v>
      </c>
      <c r="B64" s="12"/>
      <c r="C64" s="13"/>
      <c r="D64" s="4">
        <v>0</v>
      </c>
      <c r="E64" s="4">
        <v>9</v>
      </c>
      <c r="F64" s="5">
        <f t="shared" si="2"/>
        <v>0</v>
      </c>
    </row>
    <row r="65" spans="1:6" ht="15" customHeight="1" x14ac:dyDescent="0.3">
      <c r="A65" s="11" t="s">
        <v>138</v>
      </c>
      <c r="B65" s="12"/>
      <c r="C65" s="13"/>
      <c r="D65" s="4">
        <v>0</v>
      </c>
      <c r="E65" s="4">
        <v>17</v>
      </c>
      <c r="F65" s="5">
        <f t="shared" si="2"/>
        <v>0</v>
      </c>
    </row>
    <row r="66" spans="1:6" ht="15" customHeight="1" x14ac:dyDescent="0.3">
      <c r="A66" s="11" t="s">
        <v>88</v>
      </c>
      <c r="B66" s="12"/>
      <c r="C66" s="13"/>
      <c r="D66" s="4">
        <v>0</v>
      </c>
      <c r="E66" s="4">
        <v>18</v>
      </c>
      <c r="F66" s="5">
        <f t="shared" si="2"/>
        <v>0</v>
      </c>
    </row>
    <row r="67" spans="1:6" x14ac:dyDescent="0.3">
      <c r="A67" s="11" t="s">
        <v>89</v>
      </c>
      <c r="B67" s="12"/>
      <c r="C67" s="13"/>
      <c r="D67" s="4">
        <v>0</v>
      </c>
      <c r="E67" s="4">
        <v>23</v>
      </c>
      <c r="F67" s="5">
        <f t="shared" si="2"/>
        <v>0</v>
      </c>
    </row>
    <row r="68" spans="1:6" ht="15" customHeight="1" x14ac:dyDescent="0.3">
      <c r="A68" s="11" t="s">
        <v>90</v>
      </c>
      <c r="B68" s="12"/>
      <c r="C68" s="13"/>
      <c r="D68" s="4">
        <v>0</v>
      </c>
      <c r="E68" s="4">
        <v>31</v>
      </c>
      <c r="F68" s="5">
        <f t="shared" si="2"/>
        <v>0</v>
      </c>
    </row>
    <row r="69" spans="1:6" ht="15" customHeight="1" x14ac:dyDescent="0.3">
      <c r="A69" s="11" t="s">
        <v>91</v>
      </c>
      <c r="B69" s="12"/>
      <c r="C69" s="13"/>
      <c r="D69" s="4">
        <v>0</v>
      </c>
      <c r="E69" s="4">
        <v>293</v>
      </c>
      <c r="F69" s="5">
        <f t="shared" si="2"/>
        <v>0</v>
      </c>
    </row>
    <row r="70" spans="1:6" ht="15" customHeight="1" x14ac:dyDescent="0.3">
      <c r="A70" s="11" t="s">
        <v>139</v>
      </c>
      <c r="B70" s="12"/>
      <c r="C70" s="13"/>
      <c r="D70" s="4">
        <v>0</v>
      </c>
      <c r="E70" s="4">
        <v>43</v>
      </c>
      <c r="F70" s="5">
        <f t="shared" si="2"/>
        <v>0</v>
      </c>
    </row>
    <row r="71" spans="1:6" ht="15" customHeight="1" x14ac:dyDescent="0.3">
      <c r="A71" s="11" t="s">
        <v>92</v>
      </c>
      <c r="B71" s="12"/>
      <c r="C71" s="13"/>
      <c r="D71" s="4">
        <v>17</v>
      </c>
      <c r="E71" s="4">
        <v>98</v>
      </c>
      <c r="F71" s="5">
        <f t="shared" si="2"/>
        <v>0.17346938775510204</v>
      </c>
    </row>
    <row r="72" spans="1:6" ht="15" customHeight="1" x14ac:dyDescent="0.3">
      <c r="A72" s="11" t="s">
        <v>140</v>
      </c>
      <c r="B72" s="12"/>
      <c r="C72" s="13"/>
      <c r="D72" s="4">
        <v>7</v>
      </c>
      <c r="E72" s="4">
        <v>27</v>
      </c>
      <c r="F72" s="5">
        <f t="shared" si="2"/>
        <v>0.25925925925925924</v>
      </c>
    </row>
    <row r="73" spans="1:6" ht="15" customHeight="1" x14ac:dyDescent="0.3">
      <c r="A73" s="11" t="s">
        <v>141</v>
      </c>
      <c r="B73" s="12"/>
      <c r="C73" s="13"/>
      <c r="D73" s="4">
        <v>0</v>
      </c>
      <c r="E73" s="4">
        <v>35</v>
      </c>
      <c r="F73" s="5">
        <f t="shared" si="2"/>
        <v>0</v>
      </c>
    </row>
    <row r="74" spans="1:6" ht="15" customHeight="1" x14ac:dyDescent="0.3">
      <c r="A74" s="11" t="s">
        <v>93</v>
      </c>
      <c r="B74" s="12"/>
      <c r="C74" s="13"/>
      <c r="D74" s="4">
        <v>0</v>
      </c>
      <c r="E74" s="4">
        <v>81</v>
      </c>
      <c r="F74" s="5">
        <f t="shared" si="2"/>
        <v>0</v>
      </c>
    </row>
    <row r="75" spans="1:6" ht="15" customHeight="1" x14ac:dyDescent="0.3">
      <c r="A75" s="11" t="s">
        <v>95</v>
      </c>
      <c r="B75" s="12"/>
      <c r="C75" s="13"/>
      <c r="D75" s="4">
        <v>34</v>
      </c>
      <c r="E75" s="4">
        <v>135</v>
      </c>
      <c r="F75" s="5">
        <f t="shared" si="2"/>
        <v>0.25185185185185183</v>
      </c>
    </row>
    <row r="76" spans="1:6" ht="15" customHeight="1" x14ac:dyDescent="0.3">
      <c r="A76" s="11" t="s">
        <v>96</v>
      </c>
      <c r="B76" s="12"/>
      <c r="C76" s="13"/>
      <c r="D76" s="4">
        <v>282</v>
      </c>
      <c r="E76" s="4">
        <v>779</v>
      </c>
      <c r="F76" s="5">
        <f t="shared" si="2"/>
        <v>0.36200256739409498</v>
      </c>
    </row>
    <row r="77" spans="1:6" ht="15" customHeight="1" x14ac:dyDescent="0.3">
      <c r="A77" s="11" t="s">
        <v>97</v>
      </c>
      <c r="B77" s="12"/>
      <c r="C77" s="13"/>
      <c r="D77" s="4">
        <v>53</v>
      </c>
      <c r="E77" s="4">
        <v>79</v>
      </c>
      <c r="F77" s="5">
        <f t="shared" si="2"/>
        <v>0.67088607594936711</v>
      </c>
    </row>
    <row r="78" spans="1:6" ht="15" customHeight="1" x14ac:dyDescent="0.3">
      <c r="A78" s="11" t="s">
        <v>98</v>
      </c>
      <c r="B78" s="12"/>
      <c r="C78" s="13"/>
      <c r="D78" s="4">
        <v>314</v>
      </c>
      <c r="E78" s="4">
        <v>545</v>
      </c>
      <c r="F78" s="5">
        <f t="shared" si="2"/>
        <v>0.57614678899082572</v>
      </c>
    </row>
    <row r="79" spans="1:6" ht="15" customHeight="1" x14ac:dyDescent="0.3">
      <c r="A79" s="11" t="s">
        <v>99</v>
      </c>
      <c r="B79" s="12"/>
      <c r="C79" s="13"/>
      <c r="D79" s="4">
        <v>43</v>
      </c>
      <c r="E79" s="4">
        <v>62</v>
      </c>
      <c r="F79" s="5">
        <f t="shared" si="2"/>
        <v>0.69354838709677424</v>
      </c>
    </row>
    <row r="80" spans="1:6" ht="15" customHeight="1" x14ac:dyDescent="0.3">
      <c r="A80" s="11" t="s">
        <v>100</v>
      </c>
      <c r="B80" s="12"/>
      <c r="C80" s="13"/>
      <c r="D80" s="4">
        <v>28</v>
      </c>
      <c r="E80" s="4">
        <v>55</v>
      </c>
      <c r="F80" s="5">
        <f t="shared" si="2"/>
        <v>0.50909090909090904</v>
      </c>
    </row>
    <row r="81" spans="1:6" ht="15" customHeight="1" x14ac:dyDescent="0.3">
      <c r="A81" s="11" t="s">
        <v>102</v>
      </c>
      <c r="B81" s="12"/>
      <c r="C81" s="13"/>
      <c r="D81" s="4">
        <v>25</v>
      </c>
      <c r="E81" s="4">
        <v>571</v>
      </c>
      <c r="F81" s="5">
        <f t="shared" si="2"/>
        <v>4.3782837127845885E-2</v>
      </c>
    </row>
    <row r="82" spans="1:6" ht="15" customHeight="1" x14ac:dyDescent="0.3">
      <c r="A82" s="11" t="s">
        <v>103</v>
      </c>
      <c r="B82" s="12"/>
      <c r="C82" s="13"/>
      <c r="D82" s="4">
        <v>52</v>
      </c>
      <c r="E82" s="4">
        <v>242</v>
      </c>
      <c r="F82" s="5">
        <f t="shared" si="2"/>
        <v>0.21487603305785125</v>
      </c>
    </row>
    <row r="83" spans="1:6" ht="15" customHeight="1" x14ac:dyDescent="0.3">
      <c r="A83" s="11" t="s">
        <v>104</v>
      </c>
      <c r="B83" s="12"/>
      <c r="C83" s="13"/>
      <c r="D83" s="4">
        <v>51</v>
      </c>
      <c r="E83" s="4">
        <v>151</v>
      </c>
      <c r="F83" s="5">
        <f t="shared" si="2"/>
        <v>0.33774834437086093</v>
      </c>
    </row>
    <row r="84" spans="1:6" ht="15" customHeight="1" x14ac:dyDescent="0.3">
      <c r="A84" s="11" t="s">
        <v>105</v>
      </c>
      <c r="B84" s="12"/>
      <c r="C84" s="13"/>
      <c r="D84" s="4">
        <v>54</v>
      </c>
      <c r="E84" s="4">
        <v>162</v>
      </c>
      <c r="F84" s="5">
        <f t="shared" si="2"/>
        <v>0.33333333333333331</v>
      </c>
    </row>
    <row r="85" spans="1:6" ht="15" customHeight="1" x14ac:dyDescent="0.3">
      <c r="A85" s="11" t="s">
        <v>106</v>
      </c>
      <c r="B85" s="12"/>
      <c r="C85" s="13"/>
      <c r="D85" s="4">
        <v>202</v>
      </c>
      <c r="E85" s="4">
        <v>302</v>
      </c>
      <c r="F85" s="5">
        <f t="shared" si="2"/>
        <v>0.66887417218543044</v>
      </c>
    </row>
    <row r="86" spans="1:6" ht="15" customHeight="1" x14ac:dyDescent="0.3">
      <c r="A86" s="11" t="s">
        <v>107</v>
      </c>
      <c r="B86" s="12"/>
      <c r="C86" s="13"/>
      <c r="D86" s="4">
        <v>40</v>
      </c>
      <c r="E86" s="4">
        <v>135</v>
      </c>
      <c r="F86" s="5">
        <f t="shared" si="2"/>
        <v>0.29629629629629628</v>
      </c>
    </row>
    <row r="87" spans="1:6" ht="15" customHeight="1" x14ac:dyDescent="0.3">
      <c r="A87" s="11" t="s">
        <v>108</v>
      </c>
      <c r="B87" s="12"/>
      <c r="C87" s="13"/>
      <c r="D87" s="4">
        <v>46</v>
      </c>
      <c r="E87" s="4">
        <v>82</v>
      </c>
      <c r="F87" s="5">
        <f t="shared" si="2"/>
        <v>0.56097560975609762</v>
      </c>
    </row>
    <row r="88" spans="1:6" ht="15" customHeight="1" x14ac:dyDescent="0.3">
      <c r="A88" s="11" t="s">
        <v>109</v>
      </c>
      <c r="B88" s="12"/>
      <c r="C88" s="13"/>
      <c r="D88" s="4">
        <v>337</v>
      </c>
      <c r="E88" s="4">
        <v>769</v>
      </c>
      <c r="F88" s="5">
        <f t="shared" si="2"/>
        <v>0.43823146944083224</v>
      </c>
    </row>
    <row r="89" spans="1:6" ht="15" customHeight="1" x14ac:dyDescent="0.3">
      <c r="A89" s="11" t="s">
        <v>110</v>
      </c>
      <c r="B89" s="12"/>
      <c r="C89" s="13"/>
      <c r="D89" s="4">
        <v>480</v>
      </c>
      <c r="E89" s="4">
        <v>1161</v>
      </c>
      <c r="F89" s="5">
        <f t="shared" si="2"/>
        <v>0.41343669250645992</v>
      </c>
    </row>
    <row r="90" spans="1:6" ht="15" customHeight="1" x14ac:dyDescent="0.3">
      <c r="A90" s="11" t="s">
        <v>111</v>
      </c>
      <c r="B90" s="12"/>
      <c r="C90" s="13"/>
      <c r="D90" s="4">
        <v>1481</v>
      </c>
      <c r="E90" s="4">
        <v>3922</v>
      </c>
      <c r="F90" s="5">
        <f t="shared" si="2"/>
        <v>0.37761346251912292</v>
      </c>
    </row>
    <row r="91" spans="1:6" ht="15" customHeight="1" x14ac:dyDescent="0.3">
      <c r="A91" s="11" t="s">
        <v>112</v>
      </c>
      <c r="B91" s="12"/>
      <c r="C91" s="13"/>
      <c r="D91" s="4">
        <v>310</v>
      </c>
      <c r="E91" s="4">
        <v>543</v>
      </c>
      <c r="F91" s="5">
        <f t="shared" si="2"/>
        <v>0.57090239410681398</v>
      </c>
    </row>
    <row r="92" spans="1:6" x14ac:dyDescent="0.3">
      <c r="A92" s="11" t="s">
        <v>113</v>
      </c>
      <c r="B92" s="12"/>
      <c r="C92" s="13"/>
      <c r="D92" s="4">
        <v>131</v>
      </c>
      <c r="E92" s="4">
        <v>257</v>
      </c>
      <c r="F92" s="5">
        <f t="shared" si="2"/>
        <v>0.50972762645914393</v>
      </c>
    </row>
    <row r="93" spans="1:6" x14ac:dyDescent="0.3">
      <c r="A93" s="11" t="s">
        <v>114</v>
      </c>
      <c r="B93" s="12"/>
      <c r="C93" s="13"/>
      <c r="D93" s="4">
        <v>412</v>
      </c>
      <c r="E93" s="4">
        <v>825</v>
      </c>
      <c r="F93" s="5">
        <f t="shared" si="2"/>
        <v>0.49939393939393939</v>
      </c>
    </row>
    <row r="94" spans="1:6" x14ac:dyDescent="0.3">
      <c r="A94" s="11" t="s">
        <v>115</v>
      </c>
      <c r="B94" s="12"/>
      <c r="C94" s="13"/>
      <c r="D94" s="4">
        <v>622</v>
      </c>
      <c r="E94" s="4">
        <v>1220</v>
      </c>
      <c r="F94" s="5">
        <f t="shared" si="2"/>
        <v>0.50983606557377048</v>
      </c>
    </row>
    <row r="95" spans="1:6" x14ac:dyDescent="0.3">
      <c r="A95" s="11" t="s">
        <v>116</v>
      </c>
      <c r="B95" s="12"/>
      <c r="C95" s="13"/>
      <c r="D95" s="4">
        <v>119</v>
      </c>
      <c r="E95" s="4">
        <v>545</v>
      </c>
      <c r="F95" s="5">
        <f t="shared" si="2"/>
        <v>0.21834862385321102</v>
      </c>
    </row>
    <row r="96" spans="1:6" x14ac:dyDescent="0.3">
      <c r="A96" s="11" t="s">
        <v>117</v>
      </c>
      <c r="B96" s="12"/>
      <c r="C96" s="13"/>
      <c r="D96" s="4">
        <v>60</v>
      </c>
      <c r="E96" s="4">
        <v>131</v>
      </c>
      <c r="F96" s="5">
        <f t="shared" si="2"/>
        <v>0.4580152671755725</v>
      </c>
    </row>
    <row r="97" spans="1:6" x14ac:dyDescent="0.3">
      <c r="A97" s="11" t="s">
        <v>118</v>
      </c>
      <c r="B97" s="12"/>
      <c r="C97" s="13"/>
      <c r="D97" s="4">
        <v>245</v>
      </c>
      <c r="E97" s="4">
        <v>475</v>
      </c>
      <c r="F97" s="5">
        <f t="shared" si="2"/>
        <v>0.51578947368421058</v>
      </c>
    </row>
    <row r="98" spans="1:6" x14ac:dyDescent="0.3">
      <c r="A98" s="11" t="s">
        <v>119</v>
      </c>
      <c r="B98" s="12"/>
      <c r="C98" s="13"/>
      <c r="D98" s="4">
        <v>51</v>
      </c>
      <c r="E98" s="4">
        <v>301</v>
      </c>
      <c r="F98" s="5">
        <f t="shared" si="2"/>
        <v>0.16943521594684385</v>
      </c>
    </row>
    <row r="99" spans="1:6" ht="15" customHeight="1" x14ac:dyDescent="0.3">
      <c r="A99" s="11" t="s">
        <v>120</v>
      </c>
      <c r="B99" s="12"/>
      <c r="C99" s="13"/>
      <c r="D99" s="4">
        <v>32</v>
      </c>
      <c r="E99" s="4">
        <v>142</v>
      </c>
      <c r="F99" s="5">
        <f t="shared" si="2"/>
        <v>0.22535211267605634</v>
      </c>
    </row>
    <row r="100" spans="1:6" ht="15" customHeight="1" x14ac:dyDescent="0.3">
      <c r="A100" s="11" t="s">
        <v>121</v>
      </c>
      <c r="B100" s="12"/>
      <c r="C100" s="13"/>
      <c r="D100" s="4">
        <v>168</v>
      </c>
      <c r="E100" s="4">
        <v>866</v>
      </c>
      <c r="F100" s="5">
        <f t="shared" si="2"/>
        <v>0.19399538106235567</v>
      </c>
    </row>
    <row r="101" spans="1:6" x14ac:dyDescent="0.3">
      <c r="A101" s="11" t="s">
        <v>122</v>
      </c>
      <c r="B101" s="12"/>
      <c r="C101" s="13"/>
      <c r="D101" s="4">
        <v>135</v>
      </c>
      <c r="E101" s="4">
        <v>335</v>
      </c>
      <c r="F101" s="5">
        <f t="shared" si="2"/>
        <v>0.40298507462686567</v>
      </c>
    </row>
    <row r="102" spans="1:6" ht="15" customHeight="1" x14ac:dyDescent="0.3">
      <c r="A102" s="11" t="s">
        <v>123</v>
      </c>
      <c r="B102" s="12"/>
      <c r="C102" s="13"/>
      <c r="D102" s="4">
        <v>314</v>
      </c>
      <c r="E102" s="4">
        <v>674</v>
      </c>
      <c r="F102" s="5">
        <f t="shared" si="2"/>
        <v>0.46587537091988129</v>
      </c>
    </row>
    <row r="103" spans="1:6" ht="15" customHeight="1" x14ac:dyDescent="0.3">
      <c r="A103" s="11" t="s">
        <v>124</v>
      </c>
      <c r="B103" s="12"/>
      <c r="C103" s="13"/>
      <c r="D103" s="4">
        <v>173</v>
      </c>
      <c r="E103" s="4">
        <v>371</v>
      </c>
      <c r="F103" s="5">
        <f t="shared" si="2"/>
        <v>0.46630727762803237</v>
      </c>
    </row>
    <row r="104" spans="1:6" ht="15" customHeight="1" x14ac:dyDescent="0.3">
      <c r="A104" s="11" t="s">
        <v>125</v>
      </c>
      <c r="B104" s="12"/>
      <c r="C104" s="13"/>
      <c r="D104" s="4">
        <v>142</v>
      </c>
      <c r="E104" s="4">
        <v>431</v>
      </c>
      <c r="F104" s="5">
        <f t="shared" si="2"/>
        <v>0.3294663573085847</v>
      </c>
    </row>
    <row r="105" spans="1:6" ht="15" customHeight="1" x14ac:dyDescent="0.3">
      <c r="A105" s="11" t="s">
        <v>126</v>
      </c>
      <c r="B105" s="12"/>
      <c r="C105" s="13"/>
      <c r="D105" s="4">
        <v>390</v>
      </c>
      <c r="E105" s="4">
        <v>720</v>
      </c>
      <c r="F105" s="5">
        <f t="shared" si="2"/>
        <v>0.54166666666666663</v>
      </c>
    </row>
    <row r="106" spans="1:6" ht="15" customHeight="1" x14ac:dyDescent="0.3">
      <c r="A106" s="11" t="s">
        <v>127</v>
      </c>
      <c r="B106" s="12"/>
      <c r="C106" s="13"/>
      <c r="D106" s="4">
        <v>39</v>
      </c>
      <c r="E106" s="4">
        <v>1139</v>
      </c>
      <c r="F106" s="5">
        <f t="shared" si="2"/>
        <v>3.4240561896400352E-2</v>
      </c>
    </row>
    <row r="107" spans="1:6" x14ac:dyDescent="0.3">
      <c r="A107" s="11" t="s">
        <v>128</v>
      </c>
      <c r="B107" s="12"/>
      <c r="C107" s="13"/>
      <c r="D107" s="4">
        <v>151</v>
      </c>
      <c r="E107" s="4">
        <v>260</v>
      </c>
      <c r="F107" s="5">
        <f t="shared" si="2"/>
        <v>0.58076923076923082</v>
      </c>
    </row>
    <row r="108" spans="1:6" x14ac:dyDescent="0.3">
      <c r="A108" s="11" t="s">
        <v>129</v>
      </c>
      <c r="B108" s="12"/>
      <c r="C108" s="13"/>
      <c r="D108" s="4">
        <v>231</v>
      </c>
      <c r="E108" s="4">
        <v>483</v>
      </c>
      <c r="F108" s="5">
        <f t="shared" si="2"/>
        <v>0.47826086956521741</v>
      </c>
    </row>
    <row r="109" spans="1:6" x14ac:dyDescent="0.3">
      <c r="A109" s="11" t="s">
        <v>142</v>
      </c>
      <c r="B109" s="12"/>
      <c r="C109" s="13"/>
      <c r="D109" s="4">
        <v>1645</v>
      </c>
      <c r="E109" s="4">
        <v>3757</v>
      </c>
      <c r="F109" s="5">
        <f t="shared" si="2"/>
        <v>0.43784934788394997</v>
      </c>
    </row>
    <row r="110" spans="1:6" x14ac:dyDescent="0.3">
      <c r="A110" s="10" t="s">
        <v>133</v>
      </c>
      <c r="B110" s="10"/>
      <c r="C110" s="10"/>
      <c r="D110" s="7">
        <f>SUM(D54:D109)</f>
        <v>10106</v>
      </c>
      <c r="E110" s="7">
        <f>SUM(E54:E109)</f>
        <v>24863</v>
      </c>
      <c r="F110" s="8">
        <f>+D110/E110</f>
        <v>0.40646744157985765</v>
      </c>
    </row>
  </sheetData>
  <mergeCells count="105">
    <mergeCell ref="B8:F8"/>
    <mergeCell ref="B9:F9"/>
    <mergeCell ref="B10:F10"/>
    <mergeCell ref="A11:B11"/>
    <mergeCell ref="C11:F11"/>
    <mergeCell ref="A12:B12"/>
    <mergeCell ref="C12:F12"/>
    <mergeCell ref="B2:F2"/>
    <mergeCell ref="B3:F3"/>
    <mergeCell ref="B4:F4"/>
    <mergeCell ref="B5:F5"/>
    <mergeCell ref="B6:F6"/>
    <mergeCell ref="B7:F7"/>
    <mergeCell ref="A21:C21"/>
    <mergeCell ref="A22:C22"/>
    <mergeCell ref="A23:C23"/>
    <mergeCell ref="A24:C24"/>
    <mergeCell ref="A27:F27"/>
    <mergeCell ref="A28:C28"/>
    <mergeCell ref="A13:B13"/>
    <mergeCell ref="C13:F13"/>
    <mergeCell ref="A15:F15"/>
    <mergeCell ref="A16:C16"/>
    <mergeCell ref="A17:C17"/>
    <mergeCell ref="A20:F20"/>
    <mergeCell ref="A35:C35"/>
    <mergeCell ref="A36:C36"/>
    <mergeCell ref="A37:C37"/>
    <mergeCell ref="A38:C38"/>
    <mergeCell ref="A39:C39"/>
    <mergeCell ref="A40:C40"/>
    <mergeCell ref="A29:C29"/>
    <mergeCell ref="A30:C30"/>
    <mergeCell ref="A31:C31"/>
    <mergeCell ref="A32:C32"/>
    <mergeCell ref="A33:C33"/>
    <mergeCell ref="A34:C34"/>
    <mergeCell ref="A48:C48"/>
    <mergeCell ref="A49:C49"/>
    <mergeCell ref="A52:F52"/>
    <mergeCell ref="A53:C53"/>
    <mergeCell ref="A54:C54"/>
    <mergeCell ref="A55:C55"/>
    <mergeCell ref="A41:C41"/>
    <mergeCell ref="A42:C42"/>
    <mergeCell ref="A43:C43"/>
    <mergeCell ref="A44:C44"/>
    <mergeCell ref="A45:C45"/>
    <mergeCell ref="A46:C46"/>
    <mergeCell ref="A62:C62"/>
    <mergeCell ref="A63:C63"/>
    <mergeCell ref="A64:C64"/>
    <mergeCell ref="A65:C65"/>
    <mergeCell ref="A66:C66"/>
    <mergeCell ref="A67:C67"/>
    <mergeCell ref="A56:C56"/>
    <mergeCell ref="A57:C57"/>
    <mergeCell ref="A58:C58"/>
    <mergeCell ref="A59:C59"/>
    <mergeCell ref="A60:C60"/>
    <mergeCell ref="A61:C61"/>
    <mergeCell ref="A77:C77"/>
    <mergeCell ref="A78:C78"/>
    <mergeCell ref="A79:C79"/>
    <mergeCell ref="A68:C68"/>
    <mergeCell ref="A69:C69"/>
    <mergeCell ref="A70:C70"/>
    <mergeCell ref="A71:C71"/>
    <mergeCell ref="A72:C72"/>
    <mergeCell ref="A73:C73"/>
    <mergeCell ref="A106:C106"/>
    <mergeCell ref="A107:C107"/>
    <mergeCell ref="A108:C108"/>
    <mergeCell ref="A109:C109"/>
    <mergeCell ref="A110:C110"/>
    <mergeCell ref="A99:C99"/>
    <mergeCell ref="A100:C100"/>
    <mergeCell ref="A101:C101"/>
    <mergeCell ref="A102:C102"/>
    <mergeCell ref="A103:C103"/>
    <mergeCell ref="A104:C104"/>
    <mergeCell ref="A97:C97"/>
    <mergeCell ref="A98:C98"/>
    <mergeCell ref="A47:C47"/>
    <mergeCell ref="A92:C92"/>
    <mergeCell ref="A93:C93"/>
    <mergeCell ref="A94:C94"/>
    <mergeCell ref="A95:C95"/>
    <mergeCell ref="A96:C96"/>
    <mergeCell ref="A105:C105"/>
    <mergeCell ref="A86:C86"/>
    <mergeCell ref="A87:C87"/>
    <mergeCell ref="A88:C88"/>
    <mergeCell ref="A89:C89"/>
    <mergeCell ref="A90:C90"/>
    <mergeCell ref="A91:C91"/>
    <mergeCell ref="A80:C80"/>
    <mergeCell ref="A81:C81"/>
    <mergeCell ref="A82:C82"/>
    <mergeCell ref="A83:C83"/>
    <mergeCell ref="A84:C84"/>
    <mergeCell ref="A85:C85"/>
    <mergeCell ref="A74:C74"/>
    <mergeCell ref="A75:C75"/>
    <mergeCell ref="A76:C76"/>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104"/>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154</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6" x14ac:dyDescent="0.3">
      <c r="A17" s="18" t="s">
        <v>130</v>
      </c>
      <c r="B17" s="19"/>
      <c r="C17" s="20"/>
      <c r="D17" s="4">
        <v>9518</v>
      </c>
      <c r="E17" s="4">
        <v>23531</v>
      </c>
      <c r="F17" s="5">
        <f>+D17/E17</f>
        <v>0.40448769708044707</v>
      </c>
    </row>
    <row r="20" spans="1:6" x14ac:dyDescent="0.3">
      <c r="A20" s="14" t="s">
        <v>59</v>
      </c>
      <c r="B20" s="14"/>
      <c r="C20" s="14"/>
      <c r="D20" s="14"/>
      <c r="E20" s="14"/>
      <c r="F20" s="14"/>
    </row>
    <row r="21" spans="1:6" ht="28.8" x14ac:dyDescent="0.3">
      <c r="A21" s="15" t="s">
        <v>6</v>
      </c>
      <c r="B21" s="15"/>
      <c r="C21" s="15"/>
      <c r="D21" s="6" t="s">
        <v>53</v>
      </c>
      <c r="E21" s="6" t="s">
        <v>54</v>
      </c>
      <c r="F21" s="6" t="s">
        <v>55</v>
      </c>
    </row>
    <row r="22" spans="1:6" x14ac:dyDescent="0.3">
      <c r="A22" s="21" t="s">
        <v>131</v>
      </c>
      <c r="B22" s="21"/>
      <c r="C22" s="21"/>
      <c r="D22" s="4">
        <v>8791</v>
      </c>
      <c r="E22" s="4">
        <v>21905</v>
      </c>
      <c r="F22" s="5">
        <f t="shared" ref="F22:F23" si="0">+D22/E22</f>
        <v>0.4013238986532755</v>
      </c>
    </row>
    <row r="23" spans="1:6" x14ac:dyDescent="0.3">
      <c r="A23" s="21" t="s">
        <v>132</v>
      </c>
      <c r="B23" s="21"/>
      <c r="C23" s="21"/>
      <c r="D23" s="4">
        <v>727</v>
      </c>
      <c r="E23" s="4">
        <v>1626</v>
      </c>
      <c r="F23" s="5">
        <f t="shared" si="0"/>
        <v>0.44710947109471094</v>
      </c>
    </row>
    <row r="24" spans="1:6" x14ac:dyDescent="0.3">
      <c r="A24" s="10" t="s">
        <v>133</v>
      </c>
      <c r="B24" s="10"/>
      <c r="C24" s="10"/>
      <c r="D24" s="7">
        <f>SUM(D22:D23)</f>
        <v>9518</v>
      </c>
      <c r="E24" s="7">
        <f>SUM(E22:E23)</f>
        <v>23531</v>
      </c>
      <c r="F24" s="8">
        <f>+D24/E24</f>
        <v>0.40448769708044707</v>
      </c>
    </row>
    <row r="27" spans="1:6" x14ac:dyDescent="0.3">
      <c r="A27" s="14" t="s">
        <v>58</v>
      </c>
      <c r="B27" s="14"/>
      <c r="C27" s="14"/>
      <c r="D27" s="14"/>
      <c r="E27" s="14"/>
      <c r="F27" s="14"/>
    </row>
    <row r="28" spans="1:6" ht="28.8" x14ac:dyDescent="0.3">
      <c r="A28" s="15" t="s">
        <v>6</v>
      </c>
      <c r="B28" s="15"/>
      <c r="C28" s="15"/>
      <c r="D28" s="6" t="s">
        <v>53</v>
      </c>
      <c r="E28" s="6" t="s">
        <v>54</v>
      </c>
      <c r="F28" s="6" t="s">
        <v>55</v>
      </c>
    </row>
    <row r="29" spans="1:6" x14ac:dyDescent="0.3">
      <c r="A29" s="11" t="s">
        <v>61</v>
      </c>
      <c r="B29" s="12"/>
      <c r="C29" s="13"/>
      <c r="D29" s="4">
        <v>284</v>
      </c>
      <c r="E29" s="4">
        <v>934</v>
      </c>
      <c r="F29" s="5">
        <f>+D29/E29</f>
        <v>0.30406852248394006</v>
      </c>
    </row>
    <row r="30" spans="1:6" x14ac:dyDescent="0.3">
      <c r="A30" s="11" t="s">
        <v>62</v>
      </c>
      <c r="B30" s="12"/>
      <c r="C30" s="13"/>
      <c r="D30" s="4">
        <v>24</v>
      </c>
      <c r="E30" s="4">
        <v>162</v>
      </c>
      <c r="F30" s="5">
        <f t="shared" ref="F30:F48" si="1">+D30/E30</f>
        <v>0.14814814814814814</v>
      </c>
    </row>
    <row r="31" spans="1:6" x14ac:dyDescent="0.3">
      <c r="A31" s="11" t="s">
        <v>63</v>
      </c>
      <c r="B31" s="12"/>
      <c r="C31" s="13"/>
      <c r="D31" s="4">
        <v>85</v>
      </c>
      <c r="E31" s="4">
        <v>278</v>
      </c>
      <c r="F31" s="5">
        <f t="shared" si="1"/>
        <v>0.30575539568345322</v>
      </c>
    </row>
    <row r="32" spans="1:6" x14ac:dyDescent="0.3">
      <c r="A32" s="11" t="s">
        <v>64</v>
      </c>
      <c r="B32" s="12"/>
      <c r="C32" s="13"/>
      <c r="D32" s="4">
        <v>127</v>
      </c>
      <c r="E32" s="4">
        <v>381</v>
      </c>
      <c r="F32" s="5">
        <f t="shared" si="1"/>
        <v>0.33333333333333331</v>
      </c>
    </row>
    <row r="33" spans="1:6" ht="15" customHeight="1" x14ac:dyDescent="0.3">
      <c r="A33" s="11" t="s">
        <v>65</v>
      </c>
      <c r="B33" s="12"/>
      <c r="C33" s="13"/>
      <c r="D33" s="4">
        <v>129</v>
      </c>
      <c r="E33" s="4">
        <v>426</v>
      </c>
      <c r="F33" s="5">
        <f t="shared" si="1"/>
        <v>0.30281690140845069</v>
      </c>
    </row>
    <row r="34" spans="1:6" ht="15" customHeight="1" x14ac:dyDescent="0.3">
      <c r="A34" s="11" t="s">
        <v>66</v>
      </c>
      <c r="B34" s="12"/>
      <c r="C34" s="13"/>
      <c r="D34" s="4">
        <v>1551</v>
      </c>
      <c r="E34" s="4">
        <v>3811</v>
      </c>
      <c r="F34" s="5">
        <f t="shared" si="1"/>
        <v>0.40697979532930989</v>
      </c>
    </row>
    <row r="35" spans="1:6" ht="15" customHeight="1" x14ac:dyDescent="0.3">
      <c r="A35" s="11" t="s">
        <v>67</v>
      </c>
      <c r="B35" s="12"/>
      <c r="C35" s="13"/>
      <c r="D35" s="4">
        <v>137</v>
      </c>
      <c r="E35" s="4">
        <v>556</v>
      </c>
      <c r="F35" s="5">
        <f t="shared" si="1"/>
        <v>0.24640287769784172</v>
      </c>
    </row>
    <row r="36" spans="1:6" ht="15" customHeight="1" x14ac:dyDescent="0.3">
      <c r="A36" s="11" t="s">
        <v>68</v>
      </c>
      <c r="B36" s="12"/>
      <c r="C36" s="13"/>
      <c r="D36" s="4">
        <v>521</v>
      </c>
      <c r="E36" s="4">
        <v>1364</v>
      </c>
      <c r="F36" s="5">
        <f t="shared" si="1"/>
        <v>0.38196480938416422</v>
      </c>
    </row>
    <row r="37" spans="1:6" x14ac:dyDescent="0.3">
      <c r="A37" s="11" t="s">
        <v>69</v>
      </c>
      <c r="B37" s="12"/>
      <c r="C37" s="13"/>
      <c r="D37" s="4">
        <v>4088</v>
      </c>
      <c r="E37" s="4">
        <v>8643</v>
      </c>
      <c r="F37" s="5">
        <f t="shared" si="1"/>
        <v>0.47298391762119635</v>
      </c>
    </row>
    <row r="38" spans="1:6" x14ac:dyDescent="0.3">
      <c r="A38" s="11" t="s">
        <v>70</v>
      </c>
      <c r="B38" s="12"/>
      <c r="C38" s="13"/>
      <c r="D38" s="4">
        <v>373</v>
      </c>
      <c r="E38" s="4">
        <v>535</v>
      </c>
      <c r="F38" s="5">
        <f t="shared" si="1"/>
        <v>0.69719626168224302</v>
      </c>
    </row>
    <row r="39" spans="1:6" ht="15" customHeight="1" x14ac:dyDescent="0.3">
      <c r="A39" s="11" t="s">
        <v>71</v>
      </c>
      <c r="B39" s="12"/>
      <c r="C39" s="13"/>
      <c r="D39" s="4">
        <v>178</v>
      </c>
      <c r="E39" s="4">
        <v>798</v>
      </c>
      <c r="F39" s="5">
        <f t="shared" si="1"/>
        <v>0.22305764411027568</v>
      </c>
    </row>
    <row r="40" spans="1:6" ht="15" customHeight="1" x14ac:dyDescent="0.3">
      <c r="A40" s="11" t="s">
        <v>72</v>
      </c>
      <c r="B40" s="12"/>
      <c r="C40" s="13"/>
      <c r="D40" s="4">
        <v>418</v>
      </c>
      <c r="E40" s="4">
        <v>611</v>
      </c>
      <c r="F40" s="5">
        <f t="shared" si="1"/>
        <v>0.68412438625204586</v>
      </c>
    </row>
    <row r="41" spans="1:6" x14ac:dyDescent="0.3">
      <c r="A41" s="11" t="s">
        <v>73</v>
      </c>
      <c r="B41" s="12"/>
      <c r="C41" s="13"/>
      <c r="D41" s="4">
        <v>572</v>
      </c>
      <c r="E41" s="4">
        <v>1338</v>
      </c>
      <c r="F41" s="5">
        <f t="shared" si="1"/>
        <v>0.42750373692077726</v>
      </c>
    </row>
    <row r="42" spans="1:6" ht="15" customHeight="1" x14ac:dyDescent="0.3">
      <c r="A42" s="11" t="s">
        <v>74</v>
      </c>
      <c r="B42" s="12"/>
      <c r="C42" s="13"/>
      <c r="D42" s="4">
        <v>106</v>
      </c>
      <c r="E42" s="4">
        <v>312</v>
      </c>
      <c r="F42" s="5">
        <f t="shared" si="1"/>
        <v>0.33974358974358976</v>
      </c>
    </row>
    <row r="43" spans="1:6" x14ac:dyDescent="0.3">
      <c r="A43" s="11" t="s">
        <v>75</v>
      </c>
      <c r="B43" s="12"/>
      <c r="C43" s="13"/>
      <c r="D43" s="4">
        <v>86</v>
      </c>
      <c r="E43" s="4">
        <v>318</v>
      </c>
      <c r="F43" s="5">
        <f t="shared" si="1"/>
        <v>0.27044025157232704</v>
      </c>
    </row>
    <row r="44" spans="1:6" ht="15" customHeight="1" x14ac:dyDescent="0.3">
      <c r="A44" s="11" t="s">
        <v>134</v>
      </c>
      <c r="B44" s="12"/>
      <c r="C44" s="13"/>
      <c r="D44" s="4">
        <v>12</v>
      </c>
      <c r="E44" s="4">
        <v>54</v>
      </c>
      <c r="F44" s="5">
        <f t="shared" si="1"/>
        <v>0.22222222222222221</v>
      </c>
    </row>
    <row r="45" spans="1:6" ht="15" customHeight="1" x14ac:dyDescent="0.3">
      <c r="A45" s="11" t="s">
        <v>76</v>
      </c>
      <c r="B45" s="12"/>
      <c r="C45" s="13"/>
      <c r="D45" s="4">
        <v>31</v>
      </c>
      <c r="E45" s="4">
        <v>518</v>
      </c>
      <c r="F45" s="5">
        <f t="shared" si="1"/>
        <v>5.9845559845559844E-2</v>
      </c>
    </row>
    <row r="46" spans="1:6" ht="15" customHeight="1" x14ac:dyDescent="0.3">
      <c r="A46" s="11" t="s">
        <v>77</v>
      </c>
      <c r="B46" s="12"/>
      <c r="C46" s="13"/>
      <c r="D46" s="4">
        <v>450</v>
      </c>
      <c r="E46" s="4">
        <v>1339</v>
      </c>
      <c r="F46" s="5">
        <f t="shared" si="1"/>
        <v>0.33607169529499625</v>
      </c>
    </row>
    <row r="47" spans="1:6" ht="15" customHeight="1" x14ac:dyDescent="0.3">
      <c r="A47" s="11" t="s">
        <v>78</v>
      </c>
      <c r="B47" s="12"/>
      <c r="C47" s="13"/>
      <c r="D47" s="4">
        <v>107</v>
      </c>
      <c r="E47" s="4">
        <v>603</v>
      </c>
      <c r="F47" s="5">
        <f t="shared" si="1"/>
        <v>0.17744610281923714</v>
      </c>
    </row>
    <row r="48" spans="1:6" x14ac:dyDescent="0.3">
      <c r="A48" s="11" t="s">
        <v>79</v>
      </c>
      <c r="B48" s="12"/>
      <c r="C48" s="13"/>
      <c r="D48" s="4">
        <v>239</v>
      </c>
      <c r="E48" s="4">
        <v>550</v>
      </c>
      <c r="F48" s="5">
        <f t="shared" si="1"/>
        <v>0.43454545454545457</v>
      </c>
    </row>
    <row r="49" spans="1:6" x14ac:dyDescent="0.3">
      <c r="A49" s="10" t="s">
        <v>133</v>
      </c>
      <c r="B49" s="10"/>
      <c r="C49" s="10"/>
      <c r="D49" s="7">
        <f>SUM(D29:D48)</f>
        <v>9518</v>
      </c>
      <c r="E49" s="7">
        <f>SUM(E29:E48)</f>
        <v>23531</v>
      </c>
      <c r="F49" s="8">
        <f>+D49/E49</f>
        <v>0.40448769708044707</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80</v>
      </c>
      <c r="B54" s="12"/>
      <c r="C54" s="13"/>
      <c r="D54" s="4">
        <v>0</v>
      </c>
      <c r="E54" s="4">
        <v>25</v>
      </c>
      <c r="F54" s="5">
        <f t="shared" ref="F54:F103" si="2">+D54/E54</f>
        <v>0</v>
      </c>
    </row>
    <row r="55" spans="1:6" ht="15" customHeight="1" x14ac:dyDescent="0.3">
      <c r="A55" s="11" t="s">
        <v>81</v>
      </c>
      <c r="B55" s="12"/>
      <c r="C55" s="13"/>
      <c r="D55" s="4">
        <v>0</v>
      </c>
      <c r="E55" s="4">
        <v>80</v>
      </c>
      <c r="F55" s="5">
        <f t="shared" si="2"/>
        <v>0</v>
      </c>
    </row>
    <row r="56" spans="1:6" ht="15" customHeight="1" x14ac:dyDescent="0.3">
      <c r="A56" s="11" t="s">
        <v>82</v>
      </c>
      <c r="B56" s="12"/>
      <c r="C56" s="13"/>
      <c r="D56" s="4">
        <v>0</v>
      </c>
      <c r="E56" s="4">
        <v>137</v>
      </c>
      <c r="F56" s="5">
        <f t="shared" si="2"/>
        <v>0</v>
      </c>
    </row>
    <row r="57" spans="1:6" ht="15" customHeight="1" x14ac:dyDescent="0.3">
      <c r="A57" s="11" t="s">
        <v>135</v>
      </c>
      <c r="B57" s="12"/>
      <c r="C57" s="13"/>
      <c r="D57" s="4">
        <v>0</v>
      </c>
      <c r="E57" s="4">
        <v>3</v>
      </c>
      <c r="F57" s="5">
        <f t="shared" si="2"/>
        <v>0</v>
      </c>
    </row>
    <row r="58" spans="1:6" ht="15" customHeight="1" x14ac:dyDescent="0.3">
      <c r="A58" s="11" t="s">
        <v>87</v>
      </c>
      <c r="B58" s="12"/>
      <c r="C58" s="13"/>
      <c r="D58" s="4">
        <v>1</v>
      </c>
      <c r="E58" s="4">
        <v>1</v>
      </c>
      <c r="F58" s="5">
        <f t="shared" si="2"/>
        <v>1</v>
      </c>
    </row>
    <row r="59" spans="1:6" ht="15" customHeight="1" x14ac:dyDescent="0.3">
      <c r="A59" s="11" t="s">
        <v>136</v>
      </c>
      <c r="B59" s="12"/>
      <c r="C59" s="13"/>
      <c r="D59" s="4">
        <v>0</v>
      </c>
      <c r="E59" s="4">
        <v>21</v>
      </c>
      <c r="F59" s="5">
        <f t="shared" si="2"/>
        <v>0</v>
      </c>
    </row>
    <row r="60" spans="1:6" ht="15" customHeight="1" x14ac:dyDescent="0.3">
      <c r="A60" s="11" t="s">
        <v>143</v>
      </c>
      <c r="B60" s="12"/>
      <c r="C60" s="13"/>
      <c r="D60" s="4">
        <v>0</v>
      </c>
      <c r="E60" s="4">
        <v>272</v>
      </c>
      <c r="F60" s="5">
        <f t="shared" si="2"/>
        <v>0</v>
      </c>
    </row>
    <row r="61" spans="1:6" ht="15" customHeight="1" x14ac:dyDescent="0.3">
      <c r="A61" s="11" t="s">
        <v>137</v>
      </c>
      <c r="B61" s="12"/>
      <c r="C61" s="13"/>
      <c r="D61" s="4">
        <v>0</v>
      </c>
      <c r="E61" s="4">
        <v>19</v>
      </c>
      <c r="F61" s="5">
        <f t="shared" si="2"/>
        <v>0</v>
      </c>
    </row>
    <row r="62" spans="1:6" ht="15" customHeight="1" x14ac:dyDescent="0.3">
      <c r="A62" s="11" t="s">
        <v>138</v>
      </c>
      <c r="B62" s="12"/>
      <c r="C62" s="13"/>
      <c r="D62" s="4">
        <v>0</v>
      </c>
      <c r="E62" s="4">
        <v>15</v>
      </c>
      <c r="F62" s="5">
        <f t="shared" si="2"/>
        <v>0</v>
      </c>
    </row>
    <row r="63" spans="1:6" ht="15" customHeight="1" x14ac:dyDescent="0.3">
      <c r="A63" s="11" t="s">
        <v>88</v>
      </c>
      <c r="B63" s="12"/>
      <c r="C63" s="13"/>
      <c r="D63" s="4">
        <v>0</v>
      </c>
      <c r="E63" s="4">
        <v>25</v>
      </c>
      <c r="F63" s="5">
        <f t="shared" si="2"/>
        <v>0</v>
      </c>
    </row>
    <row r="64" spans="1:6" ht="15" customHeight="1" x14ac:dyDescent="0.3">
      <c r="A64" s="11" t="s">
        <v>89</v>
      </c>
      <c r="B64" s="12"/>
      <c r="C64" s="13"/>
      <c r="D64" s="4">
        <v>0</v>
      </c>
      <c r="E64" s="4">
        <v>22</v>
      </c>
      <c r="F64" s="5">
        <f t="shared" si="2"/>
        <v>0</v>
      </c>
    </row>
    <row r="65" spans="1:6" ht="15" customHeight="1" x14ac:dyDescent="0.3">
      <c r="A65" s="11" t="s">
        <v>90</v>
      </c>
      <c r="B65" s="12"/>
      <c r="C65" s="13"/>
      <c r="D65" s="4">
        <v>0</v>
      </c>
      <c r="E65" s="4">
        <v>40</v>
      </c>
      <c r="F65" s="5">
        <f t="shared" si="2"/>
        <v>0</v>
      </c>
    </row>
    <row r="66" spans="1:6" ht="15" customHeight="1" x14ac:dyDescent="0.3">
      <c r="A66" s="11" t="s">
        <v>91</v>
      </c>
      <c r="B66" s="12"/>
      <c r="C66" s="13"/>
      <c r="D66" s="4">
        <v>0</v>
      </c>
      <c r="E66" s="4">
        <v>354</v>
      </c>
      <c r="F66" s="5">
        <f t="shared" si="2"/>
        <v>0</v>
      </c>
    </row>
    <row r="67" spans="1:6" ht="15" customHeight="1" x14ac:dyDescent="0.3">
      <c r="A67" s="11" t="s">
        <v>139</v>
      </c>
      <c r="B67" s="12"/>
      <c r="C67" s="13"/>
      <c r="D67" s="4">
        <v>0</v>
      </c>
      <c r="E67" s="4">
        <v>68</v>
      </c>
      <c r="F67" s="5">
        <f t="shared" si="2"/>
        <v>0</v>
      </c>
    </row>
    <row r="68" spans="1:6" ht="15" customHeight="1" x14ac:dyDescent="0.3">
      <c r="A68" s="11" t="s">
        <v>92</v>
      </c>
      <c r="B68" s="12"/>
      <c r="C68" s="13"/>
      <c r="D68" s="4">
        <v>15</v>
      </c>
      <c r="E68" s="4">
        <v>90</v>
      </c>
      <c r="F68" s="5">
        <f t="shared" si="2"/>
        <v>0.16666666666666666</v>
      </c>
    </row>
    <row r="69" spans="1:6" ht="15" customHeight="1" x14ac:dyDescent="0.3">
      <c r="A69" s="11" t="s">
        <v>140</v>
      </c>
      <c r="B69" s="12"/>
      <c r="C69" s="13"/>
      <c r="D69" s="4">
        <v>12</v>
      </c>
      <c r="E69" s="4">
        <v>54</v>
      </c>
      <c r="F69" s="5">
        <f t="shared" si="2"/>
        <v>0.22222222222222221</v>
      </c>
    </row>
    <row r="70" spans="1:6" ht="15" customHeight="1" x14ac:dyDescent="0.3">
      <c r="A70" s="11" t="s">
        <v>141</v>
      </c>
      <c r="B70" s="12"/>
      <c r="C70" s="13"/>
      <c r="D70" s="4">
        <v>0</v>
      </c>
      <c r="E70" s="4">
        <v>60</v>
      </c>
      <c r="F70" s="5">
        <f t="shared" si="2"/>
        <v>0</v>
      </c>
    </row>
    <row r="71" spans="1:6" ht="15" customHeight="1" x14ac:dyDescent="0.3">
      <c r="A71" s="11" t="s">
        <v>144</v>
      </c>
      <c r="B71" s="12"/>
      <c r="C71" s="13"/>
      <c r="D71" s="4">
        <v>0</v>
      </c>
      <c r="E71" s="4">
        <v>80</v>
      </c>
      <c r="F71" s="5">
        <f t="shared" si="2"/>
        <v>0</v>
      </c>
    </row>
    <row r="72" spans="1:6" ht="15" customHeight="1" x14ac:dyDescent="0.3">
      <c r="A72" s="11" t="s">
        <v>93</v>
      </c>
      <c r="B72" s="12"/>
      <c r="C72" s="13"/>
      <c r="D72" s="4">
        <v>67</v>
      </c>
      <c r="E72" s="4">
        <v>90</v>
      </c>
      <c r="F72" s="5">
        <f t="shared" si="2"/>
        <v>0.74444444444444446</v>
      </c>
    </row>
    <row r="73" spans="1:6" ht="15" customHeight="1" x14ac:dyDescent="0.3">
      <c r="A73" s="11" t="s">
        <v>145</v>
      </c>
      <c r="B73" s="12"/>
      <c r="C73" s="13"/>
      <c r="D73" s="4">
        <v>0</v>
      </c>
      <c r="E73" s="4">
        <v>52</v>
      </c>
      <c r="F73" s="5">
        <f t="shared" si="2"/>
        <v>0</v>
      </c>
    </row>
    <row r="74" spans="1:6" ht="15" customHeight="1" x14ac:dyDescent="0.3">
      <c r="A74" s="11" t="s">
        <v>97</v>
      </c>
      <c r="B74" s="12"/>
      <c r="C74" s="13"/>
      <c r="D74" s="4">
        <v>43</v>
      </c>
      <c r="E74" s="4">
        <v>61</v>
      </c>
      <c r="F74" s="5">
        <f t="shared" si="2"/>
        <v>0.70491803278688525</v>
      </c>
    </row>
    <row r="75" spans="1:6" ht="15" customHeight="1" x14ac:dyDescent="0.3">
      <c r="A75" s="11" t="s">
        <v>98</v>
      </c>
      <c r="B75" s="12"/>
      <c r="C75" s="13"/>
      <c r="D75" s="4">
        <v>204</v>
      </c>
      <c r="E75" s="4">
        <v>421</v>
      </c>
      <c r="F75" s="5">
        <f t="shared" si="2"/>
        <v>0.48456057007125891</v>
      </c>
    </row>
    <row r="76" spans="1:6" ht="15" customHeight="1" x14ac:dyDescent="0.3">
      <c r="A76" s="11" t="s">
        <v>99</v>
      </c>
      <c r="B76" s="12"/>
      <c r="C76" s="13"/>
      <c r="D76" s="4">
        <v>12</v>
      </c>
      <c r="E76" s="4">
        <v>34</v>
      </c>
      <c r="F76" s="5">
        <f t="shared" si="2"/>
        <v>0.35294117647058826</v>
      </c>
    </row>
    <row r="77" spans="1:6" ht="15" customHeight="1" x14ac:dyDescent="0.3">
      <c r="A77" s="11" t="s">
        <v>146</v>
      </c>
      <c r="B77" s="12"/>
      <c r="C77" s="13"/>
      <c r="D77" s="4">
        <v>3</v>
      </c>
      <c r="E77" s="4">
        <v>41</v>
      </c>
      <c r="F77" s="5">
        <f t="shared" si="2"/>
        <v>7.3170731707317069E-2</v>
      </c>
    </row>
    <row r="78" spans="1:6" ht="15" customHeight="1" x14ac:dyDescent="0.3">
      <c r="A78" s="11" t="s">
        <v>100</v>
      </c>
      <c r="B78" s="12"/>
      <c r="C78" s="13"/>
      <c r="D78" s="4">
        <v>15</v>
      </c>
      <c r="E78" s="4">
        <v>32</v>
      </c>
      <c r="F78" s="5">
        <f t="shared" si="2"/>
        <v>0.46875</v>
      </c>
    </row>
    <row r="79" spans="1:6" ht="15" customHeight="1" x14ac:dyDescent="0.3">
      <c r="A79" s="11" t="s">
        <v>104</v>
      </c>
      <c r="B79" s="12"/>
      <c r="C79" s="13"/>
      <c r="D79" s="4">
        <v>40</v>
      </c>
      <c r="E79" s="4">
        <v>151</v>
      </c>
      <c r="F79" s="5">
        <f t="shared" si="2"/>
        <v>0.26490066225165565</v>
      </c>
    </row>
    <row r="80" spans="1:6" ht="15" customHeight="1" x14ac:dyDescent="0.3">
      <c r="A80" s="11" t="s">
        <v>105</v>
      </c>
      <c r="B80" s="12"/>
      <c r="C80" s="13"/>
      <c r="D80" s="4">
        <v>62</v>
      </c>
      <c r="E80" s="4">
        <v>64</v>
      </c>
      <c r="F80" s="5">
        <f t="shared" si="2"/>
        <v>0.96875</v>
      </c>
    </row>
    <row r="81" spans="1:6" ht="15" customHeight="1" x14ac:dyDescent="0.3">
      <c r="A81" s="11" t="s">
        <v>106</v>
      </c>
      <c r="B81" s="12"/>
      <c r="C81" s="13"/>
      <c r="D81" s="4">
        <v>174</v>
      </c>
      <c r="E81" s="4">
        <v>282</v>
      </c>
      <c r="F81" s="5">
        <f t="shared" si="2"/>
        <v>0.61702127659574468</v>
      </c>
    </row>
    <row r="82" spans="1:6" ht="15" customHeight="1" x14ac:dyDescent="0.3">
      <c r="A82" s="11" t="s">
        <v>107</v>
      </c>
      <c r="B82" s="12"/>
      <c r="C82" s="13"/>
      <c r="D82" s="4">
        <v>44</v>
      </c>
      <c r="E82" s="4">
        <v>126</v>
      </c>
      <c r="F82" s="5">
        <f t="shared" si="2"/>
        <v>0.34920634920634919</v>
      </c>
    </row>
    <row r="83" spans="1:6" ht="15" customHeight="1" x14ac:dyDescent="0.3">
      <c r="A83" s="11" t="s">
        <v>108</v>
      </c>
      <c r="B83" s="12"/>
      <c r="C83" s="13"/>
      <c r="D83" s="4">
        <v>28</v>
      </c>
      <c r="E83" s="4">
        <v>68</v>
      </c>
      <c r="F83" s="5">
        <f t="shared" si="2"/>
        <v>0.41176470588235292</v>
      </c>
    </row>
    <row r="84" spans="1:6" ht="15" customHeight="1" x14ac:dyDescent="0.3">
      <c r="A84" s="11" t="s">
        <v>109</v>
      </c>
      <c r="B84" s="12"/>
      <c r="C84" s="13"/>
      <c r="D84" s="4">
        <v>313</v>
      </c>
      <c r="E84" s="4">
        <v>718</v>
      </c>
      <c r="F84" s="5">
        <f t="shared" si="2"/>
        <v>0.435933147632312</v>
      </c>
    </row>
    <row r="85" spans="1:6" ht="15" customHeight="1" x14ac:dyDescent="0.3">
      <c r="A85" s="11" t="s">
        <v>110</v>
      </c>
      <c r="B85" s="12"/>
      <c r="C85" s="13"/>
      <c r="D85" s="4">
        <v>478</v>
      </c>
      <c r="E85" s="4">
        <v>1263</v>
      </c>
      <c r="F85" s="5">
        <f t="shared" si="2"/>
        <v>0.37846397466349962</v>
      </c>
    </row>
    <row r="86" spans="1:6" ht="15" customHeight="1" x14ac:dyDescent="0.3">
      <c r="A86" s="11" t="s">
        <v>111</v>
      </c>
      <c r="B86" s="12"/>
      <c r="C86" s="13"/>
      <c r="D86" s="4">
        <v>2382</v>
      </c>
      <c r="E86" s="4">
        <v>4106</v>
      </c>
      <c r="F86" s="5">
        <f t="shared" si="2"/>
        <v>0.5801266439357039</v>
      </c>
    </row>
    <row r="87" spans="1:6" ht="15" customHeight="1" x14ac:dyDescent="0.3">
      <c r="A87" s="11" t="s">
        <v>112</v>
      </c>
      <c r="B87" s="12"/>
      <c r="C87" s="13"/>
      <c r="D87" s="4">
        <v>373</v>
      </c>
      <c r="E87" s="4">
        <v>535</v>
      </c>
      <c r="F87" s="5">
        <f t="shared" si="2"/>
        <v>0.69719626168224302</v>
      </c>
    </row>
    <row r="88" spans="1:6" ht="15" customHeight="1" x14ac:dyDescent="0.3">
      <c r="A88" s="11" t="s">
        <v>113</v>
      </c>
      <c r="B88" s="12"/>
      <c r="C88" s="13"/>
      <c r="D88" s="4">
        <v>58</v>
      </c>
      <c r="E88" s="4">
        <v>178</v>
      </c>
      <c r="F88" s="5">
        <f t="shared" si="2"/>
        <v>0.3258426966292135</v>
      </c>
    </row>
    <row r="89" spans="1:6" ht="15" customHeight="1" x14ac:dyDescent="0.3">
      <c r="A89" s="11" t="s">
        <v>114</v>
      </c>
      <c r="B89" s="12"/>
      <c r="C89" s="13"/>
      <c r="D89" s="4">
        <v>122</v>
      </c>
      <c r="E89" s="4">
        <v>524</v>
      </c>
      <c r="F89" s="5">
        <f t="shared" si="2"/>
        <v>0.23282442748091603</v>
      </c>
    </row>
    <row r="90" spans="1:6" ht="15" customHeight="1" x14ac:dyDescent="0.3">
      <c r="A90" s="11" t="s">
        <v>115</v>
      </c>
      <c r="B90" s="12"/>
      <c r="C90" s="13"/>
      <c r="D90" s="4">
        <v>450</v>
      </c>
      <c r="E90" s="4">
        <v>1259</v>
      </c>
      <c r="F90" s="5">
        <f t="shared" si="2"/>
        <v>0.35742652899126293</v>
      </c>
    </row>
    <row r="91" spans="1:6" ht="15" customHeight="1" x14ac:dyDescent="0.3">
      <c r="A91" s="11" t="s">
        <v>116</v>
      </c>
      <c r="B91" s="12"/>
      <c r="C91" s="13"/>
      <c r="D91" s="4">
        <v>40</v>
      </c>
      <c r="E91" s="4">
        <v>513</v>
      </c>
      <c r="F91" s="5">
        <f t="shared" si="2"/>
        <v>7.7972709551656916E-2</v>
      </c>
    </row>
    <row r="92" spans="1:6" ht="15" customHeight="1" x14ac:dyDescent="0.3">
      <c r="A92" s="11" t="s">
        <v>117</v>
      </c>
      <c r="B92" s="12"/>
      <c r="C92" s="13"/>
      <c r="D92" s="4">
        <v>41</v>
      </c>
      <c r="E92" s="4">
        <v>64</v>
      </c>
      <c r="F92" s="5">
        <f t="shared" si="2"/>
        <v>0.640625</v>
      </c>
    </row>
    <row r="93" spans="1:6" ht="15" customHeight="1" x14ac:dyDescent="0.3">
      <c r="A93" s="11" t="s">
        <v>118</v>
      </c>
      <c r="B93" s="12"/>
      <c r="C93" s="13"/>
      <c r="D93" s="4">
        <v>239</v>
      </c>
      <c r="E93" s="4">
        <v>525</v>
      </c>
      <c r="F93" s="5">
        <f t="shared" si="2"/>
        <v>0.45523809523809522</v>
      </c>
    </row>
    <row r="94" spans="1:6" ht="15" customHeight="1" x14ac:dyDescent="0.3">
      <c r="A94" s="11" t="s">
        <v>119</v>
      </c>
      <c r="B94" s="12"/>
      <c r="C94" s="13"/>
      <c r="D94" s="4">
        <v>86</v>
      </c>
      <c r="E94" s="4">
        <v>271</v>
      </c>
      <c r="F94" s="5">
        <f t="shared" si="2"/>
        <v>0.31734317343173429</v>
      </c>
    </row>
    <row r="95" spans="1:6" ht="15" customHeight="1" x14ac:dyDescent="0.3">
      <c r="A95" s="11" t="s">
        <v>120</v>
      </c>
      <c r="B95" s="12"/>
      <c r="C95" s="13"/>
      <c r="D95" s="4">
        <v>24</v>
      </c>
      <c r="E95" s="4">
        <v>143</v>
      </c>
      <c r="F95" s="5">
        <f t="shared" si="2"/>
        <v>0.16783216783216784</v>
      </c>
    </row>
    <row r="96" spans="1:6" ht="15" customHeight="1" x14ac:dyDescent="0.3">
      <c r="A96" s="11" t="s">
        <v>121</v>
      </c>
      <c r="B96" s="12"/>
      <c r="C96" s="13"/>
      <c r="D96" s="4">
        <v>178</v>
      </c>
      <c r="E96" s="4">
        <v>730</v>
      </c>
      <c r="F96" s="5">
        <f t="shared" si="2"/>
        <v>0.24383561643835616</v>
      </c>
    </row>
    <row r="97" spans="1:6" ht="15" customHeight="1" x14ac:dyDescent="0.3">
      <c r="A97" s="11" t="s">
        <v>122</v>
      </c>
      <c r="B97" s="12"/>
      <c r="C97" s="13"/>
      <c r="D97" s="4">
        <v>106</v>
      </c>
      <c r="E97" s="4">
        <v>312</v>
      </c>
      <c r="F97" s="5">
        <f t="shared" si="2"/>
        <v>0.33974358974358976</v>
      </c>
    </row>
    <row r="98" spans="1:6" ht="15" customHeight="1" x14ac:dyDescent="0.3">
      <c r="A98" s="11" t="s">
        <v>123</v>
      </c>
      <c r="B98" s="12"/>
      <c r="C98" s="13"/>
      <c r="D98" s="4">
        <v>315</v>
      </c>
      <c r="E98" s="4">
        <v>483</v>
      </c>
      <c r="F98" s="5">
        <f t="shared" si="2"/>
        <v>0.65217391304347827</v>
      </c>
    </row>
    <row r="99" spans="1:6" ht="15" customHeight="1" x14ac:dyDescent="0.3">
      <c r="A99" s="11" t="s">
        <v>124</v>
      </c>
      <c r="B99" s="12"/>
      <c r="C99" s="13"/>
      <c r="D99" s="4">
        <v>129</v>
      </c>
      <c r="E99" s="4">
        <v>363</v>
      </c>
      <c r="F99" s="5">
        <f t="shared" si="2"/>
        <v>0.35537190082644626</v>
      </c>
    </row>
    <row r="100" spans="1:6" ht="15" customHeight="1" x14ac:dyDescent="0.3">
      <c r="A100" s="11" t="s">
        <v>125</v>
      </c>
      <c r="B100" s="12"/>
      <c r="C100" s="13"/>
      <c r="D100" s="4">
        <v>127</v>
      </c>
      <c r="E100" s="4">
        <v>381</v>
      </c>
      <c r="F100" s="5">
        <f t="shared" si="2"/>
        <v>0.33333333333333331</v>
      </c>
    </row>
    <row r="101" spans="1:6" ht="15" customHeight="1" x14ac:dyDescent="0.3">
      <c r="A101" s="11" t="s">
        <v>147</v>
      </c>
      <c r="B101" s="12"/>
      <c r="C101" s="13"/>
      <c r="D101" s="4">
        <v>1551</v>
      </c>
      <c r="E101" s="4">
        <v>3759</v>
      </c>
      <c r="F101" s="5">
        <f t="shared" si="2"/>
        <v>0.412609736632083</v>
      </c>
    </row>
    <row r="102" spans="1:6" ht="15" customHeight="1" x14ac:dyDescent="0.3">
      <c r="A102" s="11" t="s">
        <v>148</v>
      </c>
      <c r="B102" s="12"/>
      <c r="C102" s="13"/>
      <c r="D102" s="4">
        <v>284</v>
      </c>
      <c r="E102" s="4">
        <v>934</v>
      </c>
      <c r="F102" s="5">
        <f t="shared" si="2"/>
        <v>0.30406852248394006</v>
      </c>
    </row>
    <row r="103" spans="1:6" ht="15" customHeight="1" x14ac:dyDescent="0.3">
      <c r="A103" s="11" t="s">
        <v>142</v>
      </c>
      <c r="B103" s="12"/>
      <c r="C103" s="13"/>
      <c r="D103" s="4">
        <v>1502</v>
      </c>
      <c r="E103" s="4">
        <v>3682</v>
      </c>
      <c r="F103" s="5">
        <f t="shared" si="2"/>
        <v>0.40793047256925585</v>
      </c>
    </row>
    <row r="104" spans="1:6" x14ac:dyDescent="0.3">
      <c r="A104" s="10" t="s">
        <v>133</v>
      </c>
      <c r="B104" s="10"/>
      <c r="C104" s="10"/>
      <c r="D104" s="7">
        <f>SUM(D54:D103)</f>
        <v>9518</v>
      </c>
      <c r="E104" s="7">
        <f>SUM(E54:E103)</f>
        <v>23531</v>
      </c>
      <c r="F104" s="8">
        <f>+D104/E104</f>
        <v>0.40448769708044707</v>
      </c>
    </row>
  </sheetData>
  <mergeCells count="99">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60:C60"/>
    <mergeCell ref="A47:C47"/>
    <mergeCell ref="A48:C48"/>
    <mergeCell ref="A49:C49"/>
    <mergeCell ref="A52:F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84:C84"/>
    <mergeCell ref="A73:C73"/>
    <mergeCell ref="A74:C74"/>
    <mergeCell ref="A75:C75"/>
    <mergeCell ref="A76:C76"/>
    <mergeCell ref="A77:C77"/>
    <mergeCell ref="A78:C78"/>
    <mergeCell ref="A79:C79"/>
    <mergeCell ref="A80:C80"/>
    <mergeCell ref="A81:C81"/>
    <mergeCell ref="A82:C82"/>
    <mergeCell ref="A83:C83"/>
    <mergeCell ref="A96:C96"/>
    <mergeCell ref="A85:C85"/>
    <mergeCell ref="A86:C86"/>
    <mergeCell ref="A87:C87"/>
    <mergeCell ref="A88:C88"/>
    <mergeCell ref="A89:C89"/>
    <mergeCell ref="A90:C90"/>
    <mergeCell ref="A91:C91"/>
    <mergeCell ref="A92:C92"/>
    <mergeCell ref="A93:C93"/>
    <mergeCell ref="A94:C94"/>
    <mergeCell ref="A95:C95"/>
    <mergeCell ref="A104:C104"/>
    <mergeCell ref="A103:C103"/>
    <mergeCell ref="A97:C97"/>
    <mergeCell ref="A98:C98"/>
    <mergeCell ref="A99:C99"/>
    <mergeCell ref="A100:C100"/>
    <mergeCell ref="A101:C101"/>
    <mergeCell ref="A102:C102"/>
  </mergeCells>
  <printOptions horizontalCentered="1"/>
  <pageMargins left="0.19685039370078741" right="0.19685039370078741" top="1.1417322834645669" bottom="0.94488188976377963" header="0.31496062992125984" footer="0.31496062992125984"/>
  <pageSetup paperSize="9" scale="86" orientation="portrait" r:id="rId1"/>
  <headerFooter>
    <oddHeader>&amp;L&amp;G</oddHeader>
    <oddFooter>&amp;L&amp;G</oddFooter>
  </headerFooter>
  <rowBreaks count="2" manualBreakCount="2">
    <brk id="25" max="16383" man="1"/>
    <brk id="50" max="16383"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03"/>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155</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6" x14ac:dyDescent="0.3">
      <c r="A17" s="18" t="s">
        <v>130</v>
      </c>
      <c r="B17" s="19"/>
      <c r="C17" s="20"/>
      <c r="D17" s="4">
        <v>10367</v>
      </c>
      <c r="E17" s="4">
        <v>26421</v>
      </c>
      <c r="F17" s="5">
        <f>+D17/E17</f>
        <v>0.39237727565194352</v>
      </c>
    </row>
    <row r="20" spans="1:6" x14ac:dyDescent="0.3">
      <c r="A20" s="14" t="s">
        <v>59</v>
      </c>
      <c r="B20" s="14"/>
      <c r="C20" s="14"/>
      <c r="D20" s="14"/>
      <c r="E20" s="14"/>
      <c r="F20" s="14"/>
    </row>
    <row r="21" spans="1:6" ht="28.8" x14ac:dyDescent="0.3">
      <c r="A21" s="15" t="s">
        <v>6</v>
      </c>
      <c r="B21" s="15"/>
      <c r="C21" s="15"/>
      <c r="D21" s="6" t="s">
        <v>53</v>
      </c>
      <c r="E21" s="6" t="s">
        <v>54</v>
      </c>
      <c r="F21" s="6" t="s">
        <v>55</v>
      </c>
    </row>
    <row r="22" spans="1:6" x14ac:dyDescent="0.3">
      <c r="A22" s="21" t="s">
        <v>131</v>
      </c>
      <c r="B22" s="21"/>
      <c r="C22" s="21"/>
      <c r="D22" s="4">
        <v>9695</v>
      </c>
      <c r="E22" s="4">
        <v>24723</v>
      </c>
      <c r="F22" s="5">
        <f t="shared" ref="F22:F23" si="0">+D22/E22</f>
        <v>0.39214496622578165</v>
      </c>
    </row>
    <row r="23" spans="1:6" x14ac:dyDescent="0.3">
      <c r="A23" s="21" t="s">
        <v>132</v>
      </c>
      <c r="B23" s="21"/>
      <c r="C23" s="21"/>
      <c r="D23" s="4">
        <v>672</v>
      </c>
      <c r="E23" s="4">
        <v>1698</v>
      </c>
      <c r="F23" s="5">
        <f t="shared" si="0"/>
        <v>0.39575971731448761</v>
      </c>
    </row>
    <row r="24" spans="1:6" x14ac:dyDescent="0.3">
      <c r="A24" s="10" t="s">
        <v>133</v>
      </c>
      <c r="B24" s="10"/>
      <c r="C24" s="10"/>
      <c r="D24" s="7">
        <f>SUM(D22:D23)</f>
        <v>10367</v>
      </c>
      <c r="E24" s="7">
        <f>SUM(E22:E23)</f>
        <v>26421</v>
      </c>
      <c r="F24" s="8">
        <f>+D24/E24</f>
        <v>0.39237727565194352</v>
      </c>
    </row>
    <row r="27" spans="1:6" x14ac:dyDescent="0.3">
      <c r="A27" s="14" t="s">
        <v>58</v>
      </c>
      <c r="B27" s="14"/>
      <c r="C27" s="14"/>
      <c r="D27" s="14"/>
      <c r="E27" s="14"/>
      <c r="F27" s="14"/>
    </row>
    <row r="28" spans="1:6" ht="28.8" x14ac:dyDescent="0.3">
      <c r="A28" s="15" t="s">
        <v>6</v>
      </c>
      <c r="B28" s="15"/>
      <c r="C28" s="15"/>
      <c r="D28" s="6" t="s">
        <v>53</v>
      </c>
      <c r="E28" s="6" t="s">
        <v>54</v>
      </c>
      <c r="F28" s="6" t="s">
        <v>55</v>
      </c>
    </row>
    <row r="29" spans="1:6" x14ac:dyDescent="0.3">
      <c r="A29" s="11" t="s">
        <v>61</v>
      </c>
      <c r="B29" s="12"/>
      <c r="C29" s="13"/>
      <c r="D29" s="4">
        <v>238</v>
      </c>
      <c r="E29" s="4">
        <v>1904</v>
      </c>
      <c r="F29" s="5">
        <f>+D29/E29</f>
        <v>0.125</v>
      </c>
    </row>
    <row r="30" spans="1:6" x14ac:dyDescent="0.3">
      <c r="A30" s="11" t="s">
        <v>62</v>
      </c>
      <c r="B30" s="12"/>
      <c r="C30" s="13"/>
      <c r="D30" s="4">
        <v>34</v>
      </c>
      <c r="E30" s="4">
        <v>165</v>
      </c>
      <c r="F30" s="5">
        <f t="shared" ref="F30:F48" si="1">+D30/E30</f>
        <v>0.20606060606060606</v>
      </c>
    </row>
    <row r="31" spans="1:6" x14ac:dyDescent="0.3">
      <c r="A31" s="11" t="s">
        <v>63</v>
      </c>
      <c r="B31" s="12"/>
      <c r="C31" s="13"/>
      <c r="D31" s="4">
        <v>92</v>
      </c>
      <c r="E31" s="4">
        <v>233</v>
      </c>
      <c r="F31" s="5">
        <f t="shared" si="1"/>
        <v>0.39484978540772531</v>
      </c>
    </row>
    <row r="32" spans="1:6" x14ac:dyDescent="0.3">
      <c r="A32" s="11" t="s">
        <v>64</v>
      </c>
      <c r="B32" s="12"/>
      <c r="C32" s="13"/>
      <c r="D32" s="4">
        <v>90</v>
      </c>
      <c r="E32" s="4">
        <v>432</v>
      </c>
      <c r="F32" s="5">
        <f t="shared" si="1"/>
        <v>0.20833333333333334</v>
      </c>
    </row>
    <row r="33" spans="1:6" ht="15" customHeight="1" x14ac:dyDescent="0.3">
      <c r="A33" s="11" t="s">
        <v>65</v>
      </c>
      <c r="B33" s="12"/>
      <c r="C33" s="13"/>
      <c r="D33" s="4">
        <v>120</v>
      </c>
      <c r="E33" s="4">
        <v>312</v>
      </c>
      <c r="F33" s="5">
        <f t="shared" si="1"/>
        <v>0.38461538461538464</v>
      </c>
    </row>
    <row r="34" spans="1:6" ht="15" customHeight="1" x14ac:dyDescent="0.3">
      <c r="A34" s="11" t="s">
        <v>66</v>
      </c>
      <c r="B34" s="12"/>
      <c r="C34" s="13"/>
      <c r="D34" s="4">
        <v>876</v>
      </c>
      <c r="E34" s="4">
        <v>3483</v>
      </c>
      <c r="F34" s="5">
        <f t="shared" si="1"/>
        <v>0.25150732127476316</v>
      </c>
    </row>
    <row r="35" spans="1:6" ht="15" customHeight="1" x14ac:dyDescent="0.3">
      <c r="A35" s="11" t="s">
        <v>67</v>
      </c>
      <c r="B35" s="12"/>
      <c r="C35" s="13"/>
      <c r="D35" s="4">
        <v>421</v>
      </c>
      <c r="E35" s="4">
        <v>638</v>
      </c>
      <c r="F35" s="5">
        <f t="shared" si="1"/>
        <v>0.65987460815047017</v>
      </c>
    </row>
    <row r="36" spans="1:6" ht="15" customHeight="1" x14ac:dyDescent="0.3">
      <c r="A36" s="11" t="s">
        <v>68</v>
      </c>
      <c r="B36" s="12"/>
      <c r="C36" s="13"/>
      <c r="D36" s="4">
        <v>249</v>
      </c>
      <c r="E36" s="4">
        <v>1240</v>
      </c>
      <c r="F36" s="5">
        <f t="shared" si="1"/>
        <v>0.20080645161290323</v>
      </c>
    </row>
    <row r="37" spans="1:6" x14ac:dyDescent="0.3">
      <c r="A37" s="11" t="s">
        <v>69</v>
      </c>
      <c r="B37" s="12"/>
      <c r="C37" s="13"/>
      <c r="D37" s="4">
        <v>4560</v>
      </c>
      <c r="E37" s="4">
        <v>10129</v>
      </c>
      <c r="F37" s="5">
        <f t="shared" si="1"/>
        <v>0.45019251653667686</v>
      </c>
    </row>
    <row r="38" spans="1:6" x14ac:dyDescent="0.3">
      <c r="A38" s="11" t="s">
        <v>70</v>
      </c>
      <c r="B38" s="12"/>
      <c r="C38" s="13"/>
      <c r="D38" s="4">
        <v>234</v>
      </c>
      <c r="E38" s="4">
        <v>651</v>
      </c>
      <c r="F38" s="5">
        <f t="shared" si="1"/>
        <v>0.35944700460829493</v>
      </c>
    </row>
    <row r="39" spans="1:6" ht="15" customHeight="1" x14ac:dyDescent="0.3">
      <c r="A39" s="11" t="s">
        <v>71</v>
      </c>
      <c r="B39" s="12"/>
      <c r="C39" s="13"/>
      <c r="D39" s="4">
        <v>293</v>
      </c>
      <c r="E39" s="4">
        <v>599</v>
      </c>
      <c r="F39" s="5">
        <f t="shared" si="1"/>
        <v>0.48914858096828046</v>
      </c>
    </row>
    <row r="40" spans="1:6" ht="15" customHeight="1" x14ac:dyDescent="0.3">
      <c r="A40" s="11" t="s">
        <v>72</v>
      </c>
      <c r="B40" s="12"/>
      <c r="C40" s="13"/>
      <c r="D40" s="4">
        <v>529</v>
      </c>
      <c r="E40" s="4">
        <v>851</v>
      </c>
      <c r="F40" s="5">
        <f t="shared" si="1"/>
        <v>0.6216216216216216</v>
      </c>
    </row>
    <row r="41" spans="1:6" x14ac:dyDescent="0.3">
      <c r="A41" s="11" t="s">
        <v>73</v>
      </c>
      <c r="B41" s="12"/>
      <c r="C41" s="13"/>
      <c r="D41" s="4">
        <v>727</v>
      </c>
      <c r="E41" s="4">
        <v>1588</v>
      </c>
      <c r="F41" s="5">
        <f t="shared" si="1"/>
        <v>0.45780856423173805</v>
      </c>
    </row>
    <row r="42" spans="1:6" ht="15" customHeight="1" x14ac:dyDescent="0.3">
      <c r="A42" s="11" t="s">
        <v>74</v>
      </c>
      <c r="B42" s="12"/>
      <c r="C42" s="13"/>
      <c r="D42" s="4">
        <v>152</v>
      </c>
      <c r="E42" s="4">
        <v>272</v>
      </c>
      <c r="F42" s="5">
        <f t="shared" si="1"/>
        <v>0.55882352941176472</v>
      </c>
    </row>
    <row r="43" spans="1:6" x14ac:dyDescent="0.3">
      <c r="A43" s="11" t="s">
        <v>75</v>
      </c>
      <c r="B43" s="12"/>
      <c r="C43" s="13"/>
      <c r="D43" s="4">
        <v>50</v>
      </c>
      <c r="E43" s="4">
        <v>311</v>
      </c>
      <c r="F43" s="5">
        <f t="shared" si="1"/>
        <v>0.16077170418006431</v>
      </c>
    </row>
    <row r="44" spans="1:6" ht="15" customHeight="1" x14ac:dyDescent="0.3">
      <c r="A44" s="11" t="s">
        <v>134</v>
      </c>
      <c r="B44" s="12"/>
      <c r="C44" s="13"/>
      <c r="D44" s="4">
        <v>27</v>
      </c>
      <c r="E44" s="4">
        <v>32</v>
      </c>
      <c r="F44" s="5">
        <f t="shared" si="1"/>
        <v>0.84375</v>
      </c>
    </row>
    <row r="45" spans="1:6" ht="15" customHeight="1" x14ac:dyDescent="0.3">
      <c r="A45" s="11" t="s">
        <v>76</v>
      </c>
      <c r="B45" s="12"/>
      <c r="C45" s="13"/>
      <c r="D45" s="4">
        <v>596</v>
      </c>
      <c r="E45" s="4">
        <v>909</v>
      </c>
      <c r="F45" s="5">
        <f t="shared" si="1"/>
        <v>0.65566556655665564</v>
      </c>
    </row>
    <row r="46" spans="1:6" ht="15" customHeight="1" x14ac:dyDescent="0.3">
      <c r="A46" s="11" t="s">
        <v>77</v>
      </c>
      <c r="B46" s="12"/>
      <c r="C46" s="13"/>
      <c r="D46" s="4">
        <v>593</v>
      </c>
      <c r="E46" s="4">
        <v>1371</v>
      </c>
      <c r="F46" s="5">
        <f t="shared" si="1"/>
        <v>0.4325309992706054</v>
      </c>
    </row>
    <row r="47" spans="1:6" ht="15" customHeight="1" x14ac:dyDescent="0.3">
      <c r="A47" s="11" t="s">
        <v>78</v>
      </c>
      <c r="B47" s="12"/>
      <c r="C47" s="13"/>
      <c r="D47" s="4">
        <v>157</v>
      </c>
      <c r="E47" s="4">
        <v>657</v>
      </c>
      <c r="F47" s="5">
        <f t="shared" si="1"/>
        <v>0.23896499238964991</v>
      </c>
    </row>
    <row r="48" spans="1:6" x14ac:dyDescent="0.3">
      <c r="A48" s="11" t="s">
        <v>79</v>
      </c>
      <c r="B48" s="12"/>
      <c r="C48" s="13"/>
      <c r="D48" s="4">
        <v>329</v>
      </c>
      <c r="E48" s="4">
        <v>644</v>
      </c>
      <c r="F48" s="5">
        <f t="shared" si="1"/>
        <v>0.51086956521739135</v>
      </c>
    </row>
    <row r="49" spans="1:6" x14ac:dyDescent="0.3">
      <c r="A49" s="10" t="s">
        <v>133</v>
      </c>
      <c r="B49" s="10"/>
      <c r="C49" s="10"/>
      <c r="D49" s="7">
        <f>SUM(D29:D48)</f>
        <v>10367</v>
      </c>
      <c r="E49" s="7">
        <f>SUM(E29:E48)</f>
        <v>26421</v>
      </c>
      <c r="F49" s="8">
        <f>+D49/E49</f>
        <v>0.39237727565194352</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135</v>
      </c>
      <c r="B54" s="12"/>
      <c r="C54" s="13"/>
      <c r="D54" s="4">
        <v>0</v>
      </c>
      <c r="E54" s="4">
        <v>0</v>
      </c>
      <c r="F54" s="5">
        <v>0</v>
      </c>
    </row>
    <row r="55" spans="1:6" ht="15" customHeight="1" x14ac:dyDescent="0.3">
      <c r="A55" s="11" t="s">
        <v>87</v>
      </c>
      <c r="B55" s="12"/>
      <c r="C55" s="13"/>
      <c r="D55" s="4">
        <v>0</v>
      </c>
      <c r="E55" s="4">
        <v>0</v>
      </c>
      <c r="F55" s="5">
        <v>0</v>
      </c>
    </row>
    <row r="56" spans="1:6" ht="15" customHeight="1" x14ac:dyDescent="0.3">
      <c r="A56" s="11" t="s">
        <v>149</v>
      </c>
      <c r="B56" s="12"/>
      <c r="C56" s="13"/>
      <c r="D56" s="4">
        <v>0</v>
      </c>
      <c r="E56" s="4">
        <v>0</v>
      </c>
      <c r="F56" s="5">
        <v>0</v>
      </c>
    </row>
    <row r="57" spans="1:6" ht="15" customHeight="1" x14ac:dyDescent="0.3">
      <c r="A57" s="11" t="s">
        <v>136</v>
      </c>
      <c r="B57" s="12"/>
      <c r="C57" s="13"/>
      <c r="D57" s="4">
        <v>0</v>
      </c>
      <c r="E57" s="4">
        <v>0</v>
      </c>
      <c r="F57" s="5">
        <v>0</v>
      </c>
    </row>
    <row r="58" spans="1:6" ht="15" customHeight="1" x14ac:dyDescent="0.3">
      <c r="A58" s="11" t="s">
        <v>150</v>
      </c>
      <c r="B58" s="12"/>
      <c r="C58" s="13"/>
      <c r="D58" s="4">
        <v>0</v>
      </c>
      <c r="E58" s="4">
        <v>0</v>
      </c>
      <c r="F58" s="5">
        <v>0</v>
      </c>
    </row>
    <row r="59" spans="1:6" ht="15" customHeight="1" x14ac:dyDescent="0.3">
      <c r="A59" s="11" t="s">
        <v>143</v>
      </c>
      <c r="B59" s="12"/>
      <c r="C59" s="13"/>
      <c r="D59" s="4">
        <v>551</v>
      </c>
      <c r="E59" s="4">
        <v>785</v>
      </c>
      <c r="F59" s="5">
        <f t="shared" ref="F59:F102" si="2">+D59/E59</f>
        <v>0.70191082802547766</v>
      </c>
    </row>
    <row r="60" spans="1:6" ht="15" customHeight="1" x14ac:dyDescent="0.3">
      <c r="A60" s="11" t="s">
        <v>137</v>
      </c>
      <c r="B60" s="12"/>
      <c r="C60" s="13"/>
      <c r="D60" s="4">
        <v>0</v>
      </c>
      <c r="E60" s="4">
        <v>0</v>
      </c>
      <c r="F60" s="5">
        <v>0</v>
      </c>
    </row>
    <row r="61" spans="1:6" ht="15" customHeight="1" x14ac:dyDescent="0.3">
      <c r="A61" s="11" t="s">
        <v>138</v>
      </c>
      <c r="B61" s="12"/>
      <c r="C61" s="13"/>
      <c r="D61" s="4">
        <v>1</v>
      </c>
      <c r="E61" s="4">
        <v>4</v>
      </c>
      <c r="F61" s="5">
        <f t="shared" si="2"/>
        <v>0.25</v>
      </c>
    </row>
    <row r="62" spans="1:6" ht="15" customHeight="1" x14ac:dyDescent="0.3">
      <c r="A62" s="11" t="s">
        <v>88</v>
      </c>
      <c r="B62" s="12"/>
      <c r="C62" s="13"/>
      <c r="D62" s="4">
        <v>0</v>
      </c>
      <c r="E62" s="4">
        <v>0</v>
      </c>
      <c r="F62" s="5">
        <v>0</v>
      </c>
    </row>
    <row r="63" spans="1:6" ht="15" customHeight="1" x14ac:dyDescent="0.3">
      <c r="A63" s="11" t="s">
        <v>89</v>
      </c>
      <c r="B63" s="12"/>
      <c r="C63" s="13"/>
      <c r="D63" s="4">
        <v>10</v>
      </c>
      <c r="E63" s="4">
        <v>10</v>
      </c>
      <c r="F63" s="5">
        <f t="shared" si="2"/>
        <v>1</v>
      </c>
    </row>
    <row r="64" spans="1:6" ht="15" customHeight="1" x14ac:dyDescent="0.3">
      <c r="A64" s="11" t="s">
        <v>90</v>
      </c>
      <c r="B64" s="12"/>
      <c r="C64" s="13"/>
      <c r="D64" s="4">
        <v>0</v>
      </c>
      <c r="E64" s="4">
        <v>0</v>
      </c>
      <c r="F64" s="5">
        <v>0</v>
      </c>
    </row>
    <row r="65" spans="1:6" ht="15" customHeight="1" x14ac:dyDescent="0.3">
      <c r="A65" s="11" t="s">
        <v>91</v>
      </c>
      <c r="B65" s="12"/>
      <c r="C65" s="13"/>
      <c r="D65" s="4">
        <v>0</v>
      </c>
      <c r="E65" s="4">
        <v>0</v>
      </c>
      <c r="F65" s="5">
        <v>0</v>
      </c>
    </row>
    <row r="66" spans="1:6" ht="15" customHeight="1" x14ac:dyDescent="0.3">
      <c r="A66" s="11" t="s">
        <v>139</v>
      </c>
      <c r="B66" s="12"/>
      <c r="C66" s="13"/>
      <c r="D66" s="4">
        <v>0</v>
      </c>
      <c r="E66" s="4">
        <v>0</v>
      </c>
      <c r="F66" s="5">
        <v>0</v>
      </c>
    </row>
    <row r="67" spans="1:6" ht="15" customHeight="1" x14ac:dyDescent="0.3">
      <c r="A67" s="11" t="s">
        <v>92</v>
      </c>
      <c r="B67" s="12"/>
      <c r="C67" s="13"/>
      <c r="D67" s="4">
        <v>3</v>
      </c>
      <c r="E67" s="4">
        <v>5</v>
      </c>
      <c r="F67" s="5">
        <f t="shared" si="2"/>
        <v>0.6</v>
      </c>
    </row>
    <row r="68" spans="1:6" ht="15" customHeight="1" x14ac:dyDescent="0.3">
      <c r="A68" s="11" t="s">
        <v>140</v>
      </c>
      <c r="B68" s="12"/>
      <c r="C68" s="13"/>
      <c r="D68" s="4">
        <v>27</v>
      </c>
      <c r="E68" s="4">
        <v>32</v>
      </c>
      <c r="F68" s="5">
        <f t="shared" si="2"/>
        <v>0.84375</v>
      </c>
    </row>
    <row r="69" spans="1:6" ht="15" customHeight="1" x14ac:dyDescent="0.3">
      <c r="A69" s="11" t="s">
        <v>141</v>
      </c>
      <c r="B69" s="12"/>
      <c r="C69" s="13"/>
      <c r="D69" s="4">
        <v>0</v>
      </c>
      <c r="E69" s="4">
        <v>0</v>
      </c>
      <c r="F69" s="5">
        <v>0</v>
      </c>
    </row>
    <row r="70" spans="1:6" ht="15" customHeight="1" x14ac:dyDescent="0.3">
      <c r="A70" s="11" t="s">
        <v>144</v>
      </c>
      <c r="B70" s="12"/>
      <c r="C70" s="13"/>
      <c r="D70" s="4">
        <v>15</v>
      </c>
      <c r="E70" s="4">
        <v>23</v>
      </c>
      <c r="F70" s="5">
        <f t="shared" si="2"/>
        <v>0.65217391304347827</v>
      </c>
    </row>
    <row r="71" spans="1:6" ht="15" customHeight="1" x14ac:dyDescent="0.3">
      <c r="A71" s="11" t="s">
        <v>93</v>
      </c>
      <c r="B71" s="12"/>
      <c r="C71" s="13"/>
      <c r="D71" s="4">
        <v>74</v>
      </c>
      <c r="E71" s="4">
        <v>74</v>
      </c>
      <c r="F71" s="5">
        <f t="shared" si="2"/>
        <v>1</v>
      </c>
    </row>
    <row r="72" spans="1:6" ht="15" customHeight="1" x14ac:dyDescent="0.3">
      <c r="A72" s="11" t="s">
        <v>145</v>
      </c>
      <c r="B72" s="12"/>
      <c r="C72" s="13"/>
      <c r="D72" s="4">
        <v>0</v>
      </c>
      <c r="E72" s="4">
        <v>0</v>
      </c>
      <c r="F72" s="5">
        <v>0</v>
      </c>
    </row>
    <row r="73" spans="1:6" ht="15" customHeight="1" x14ac:dyDescent="0.3">
      <c r="A73" s="11" t="s">
        <v>151</v>
      </c>
      <c r="B73" s="12"/>
      <c r="C73" s="13"/>
      <c r="D73" s="4">
        <v>82</v>
      </c>
      <c r="E73" s="4">
        <v>88</v>
      </c>
      <c r="F73" s="5">
        <f t="shared" si="2"/>
        <v>0.93181818181818177</v>
      </c>
    </row>
    <row r="74" spans="1:6" ht="15" customHeight="1" x14ac:dyDescent="0.3">
      <c r="A74" s="11" t="s">
        <v>97</v>
      </c>
      <c r="B74" s="12"/>
      <c r="C74" s="13"/>
      <c r="D74" s="4">
        <v>18</v>
      </c>
      <c r="E74" s="4">
        <v>52</v>
      </c>
      <c r="F74" s="5">
        <f t="shared" si="2"/>
        <v>0.34615384615384615</v>
      </c>
    </row>
    <row r="75" spans="1:6" ht="15" customHeight="1" x14ac:dyDescent="0.3">
      <c r="A75" s="11" t="s">
        <v>98</v>
      </c>
      <c r="B75" s="12"/>
      <c r="C75" s="13"/>
      <c r="D75" s="4">
        <v>181</v>
      </c>
      <c r="E75" s="4">
        <v>468</v>
      </c>
      <c r="F75" s="5">
        <f t="shared" si="2"/>
        <v>0.38675213675213677</v>
      </c>
    </row>
    <row r="76" spans="1:6" ht="15" customHeight="1" x14ac:dyDescent="0.3">
      <c r="A76" s="11" t="s">
        <v>99</v>
      </c>
      <c r="B76" s="12"/>
      <c r="C76" s="13"/>
      <c r="D76" s="4">
        <v>32</v>
      </c>
      <c r="E76" s="4">
        <v>52</v>
      </c>
      <c r="F76" s="5">
        <f t="shared" si="2"/>
        <v>0.61538461538461542</v>
      </c>
    </row>
    <row r="77" spans="1:6" ht="15" customHeight="1" x14ac:dyDescent="0.3">
      <c r="A77" s="11" t="s">
        <v>146</v>
      </c>
      <c r="B77" s="12"/>
      <c r="C77" s="13"/>
      <c r="D77" s="4">
        <v>5</v>
      </c>
      <c r="E77" s="4">
        <v>43</v>
      </c>
      <c r="F77" s="5">
        <f t="shared" si="2"/>
        <v>0.11627906976744186</v>
      </c>
    </row>
    <row r="78" spans="1:6" ht="15" customHeight="1" x14ac:dyDescent="0.3">
      <c r="A78" s="11" t="s">
        <v>100</v>
      </c>
      <c r="B78" s="12"/>
      <c r="C78" s="13"/>
      <c r="D78" s="4">
        <v>16</v>
      </c>
      <c r="E78" s="4">
        <v>26</v>
      </c>
      <c r="F78" s="5">
        <f t="shared" si="2"/>
        <v>0.61538461538461542</v>
      </c>
    </row>
    <row r="79" spans="1:6" ht="15" customHeight="1" x14ac:dyDescent="0.3">
      <c r="A79" s="11" t="s">
        <v>104</v>
      </c>
      <c r="B79" s="12"/>
      <c r="C79" s="13"/>
      <c r="D79" s="4">
        <v>47</v>
      </c>
      <c r="E79" s="4">
        <v>106</v>
      </c>
      <c r="F79" s="5">
        <f t="shared" si="2"/>
        <v>0.44339622641509435</v>
      </c>
    </row>
    <row r="80" spans="1:6" ht="15" customHeight="1" x14ac:dyDescent="0.3">
      <c r="A80" s="11" t="s">
        <v>105</v>
      </c>
      <c r="B80" s="12"/>
      <c r="C80" s="13"/>
      <c r="D80" s="4">
        <v>151</v>
      </c>
      <c r="E80" s="4">
        <v>202</v>
      </c>
      <c r="F80" s="5">
        <f t="shared" si="2"/>
        <v>0.74752475247524752</v>
      </c>
    </row>
    <row r="81" spans="1:6" ht="15" customHeight="1" x14ac:dyDescent="0.3">
      <c r="A81" s="11" t="s">
        <v>106</v>
      </c>
      <c r="B81" s="12"/>
      <c r="C81" s="13"/>
      <c r="D81" s="4">
        <v>147</v>
      </c>
      <c r="E81" s="4">
        <v>320</v>
      </c>
      <c r="F81" s="5">
        <f t="shared" si="2"/>
        <v>0.45937499999999998</v>
      </c>
    </row>
    <row r="82" spans="1:6" ht="15" customHeight="1" x14ac:dyDescent="0.3">
      <c r="A82" s="11" t="s">
        <v>107</v>
      </c>
      <c r="B82" s="12"/>
      <c r="C82" s="13"/>
      <c r="D82" s="4">
        <v>45</v>
      </c>
      <c r="E82" s="4">
        <v>127</v>
      </c>
      <c r="F82" s="5">
        <f t="shared" si="2"/>
        <v>0.3543307086614173</v>
      </c>
    </row>
    <row r="83" spans="1:6" ht="15" customHeight="1" x14ac:dyDescent="0.3">
      <c r="A83" s="11" t="s">
        <v>108</v>
      </c>
      <c r="B83" s="12"/>
      <c r="C83" s="13"/>
      <c r="D83" s="4">
        <v>40</v>
      </c>
      <c r="E83" s="4">
        <v>81</v>
      </c>
      <c r="F83" s="5">
        <f t="shared" si="2"/>
        <v>0.49382716049382713</v>
      </c>
    </row>
    <row r="84" spans="1:6" ht="15" customHeight="1" x14ac:dyDescent="0.3">
      <c r="A84" s="11" t="s">
        <v>109</v>
      </c>
      <c r="B84" s="12"/>
      <c r="C84" s="13"/>
      <c r="D84" s="4">
        <v>438</v>
      </c>
      <c r="E84" s="4">
        <v>993</v>
      </c>
      <c r="F84" s="5">
        <f t="shared" si="2"/>
        <v>0.44108761329305135</v>
      </c>
    </row>
    <row r="85" spans="1:6" ht="15" customHeight="1" x14ac:dyDescent="0.3">
      <c r="A85" s="11" t="s">
        <v>110</v>
      </c>
      <c r="B85" s="12"/>
      <c r="C85" s="13"/>
      <c r="D85" s="4">
        <v>231</v>
      </c>
      <c r="E85" s="4">
        <v>1188</v>
      </c>
      <c r="F85" s="5">
        <f t="shared" si="2"/>
        <v>0.19444444444444445</v>
      </c>
    </row>
    <row r="86" spans="1:6" ht="15" customHeight="1" x14ac:dyDescent="0.3">
      <c r="A86" s="11" t="s">
        <v>111</v>
      </c>
      <c r="B86" s="12"/>
      <c r="C86" s="13"/>
      <c r="D86" s="4">
        <v>3561</v>
      </c>
      <c r="E86" s="4">
        <v>6141</v>
      </c>
      <c r="F86" s="5">
        <f t="shared" si="2"/>
        <v>0.57987298485588668</v>
      </c>
    </row>
    <row r="87" spans="1:6" ht="15" customHeight="1" x14ac:dyDescent="0.3">
      <c r="A87" s="11" t="s">
        <v>112</v>
      </c>
      <c r="B87" s="12"/>
      <c r="C87" s="13"/>
      <c r="D87" s="4">
        <v>234</v>
      </c>
      <c r="E87" s="4">
        <v>651</v>
      </c>
      <c r="F87" s="5">
        <f t="shared" si="2"/>
        <v>0.35944700460829493</v>
      </c>
    </row>
    <row r="88" spans="1:6" ht="15" customHeight="1" x14ac:dyDescent="0.3">
      <c r="A88" s="11" t="s">
        <v>113</v>
      </c>
      <c r="B88" s="12"/>
      <c r="C88" s="13"/>
      <c r="D88" s="4">
        <v>106</v>
      </c>
      <c r="E88" s="4">
        <v>214</v>
      </c>
      <c r="F88" s="5">
        <f t="shared" si="2"/>
        <v>0.49532710280373832</v>
      </c>
    </row>
    <row r="89" spans="1:6" ht="15" customHeight="1" x14ac:dyDescent="0.3">
      <c r="A89" s="11" t="s">
        <v>114</v>
      </c>
      <c r="B89" s="12"/>
      <c r="C89" s="13"/>
      <c r="D89" s="4">
        <v>405</v>
      </c>
      <c r="E89" s="4">
        <v>612</v>
      </c>
      <c r="F89" s="5">
        <f t="shared" si="2"/>
        <v>0.66176470588235292</v>
      </c>
    </row>
    <row r="90" spans="1:6" ht="15" customHeight="1" x14ac:dyDescent="0.3">
      <c r="A90" s="11" t="s">
        <v>115</v>
      </c>
      <c r="B90" s="12"/>
      <c r="C90" s="13"/>
      <c r="D90" s="4">
        <v>578</v>
      </c>
      <c r="E90" s="4">
        <v>1348</v>
      </c>
      <c r="F90" s="5">
        <f t="shared" si="2"/>
        <v>0.42878338278931749</v>
      </c>
    </row>
    <row r="91" spans="1:6" ht="15" customHeight="1" x14ac:dyDescent="0.3">
      <c r="A91" s="11" t="s">
        <v>116</v>
      </c>
      <c r="B91" s="12"/>
      <c r="C91" s="13"/>
      <c r="D91" s="4">
        <v>83</v>
      </c>
      <c r="E91" s="4">
        <v>583</v>
      </c>
      <c r="F91" s="5">
        <f t="shared" si="2"/>
        <v>0.14236706689536879</v>
      </c>
    </row>
    <row r="92" spans="1:6" ht="15" customHeight="1" x14ac:dyDescent="0.3">
      <c r="A92" s="11" t="s">
        <v>118</v>
      </c>
      <c r="B92" s="12"/>
      <c r="C92" s="13"/>
      <c r="D92" s="4">
        <v>329</v>
      </c>
      <c r="E92" s="4">
        <v>644</v>
      </c>
      <c r="F92" s="5">
        <f t="shared" si="2"/>
        <v>0.51086956521739135</v>
      </c>
    </row>
    <row r="93" spans="1:6" ht="15" customHeight="1" x14ac:dyDescent="0.3">
      <c r="A93" s="11" t="s">
        <v>119</v>
      </c>
      <c r="B93" s="12"/>
      <c r="C93" s="13"/>
      <c r="D93" s="4">
        <v>40</v>
      </c>
      <c r="E93" s="4">
        <v>301</v>
      </c>
      <c r="F93" s="5">
        <f t="shared" si="2"/>
        <v>0.13289036544850499</v>
      </c>
    </row>
    <row r="94" spans="1:6" ht="15" customHeight="1" x14ac:dyDescent="0.3">
      <c r="A94" s="11" t="s">
        <v>120</v>
      </c>
      <c r="B94" s="12"/>
      <c r="C94" s="13"/>
      <c r="D94" s="4">
        <v>34</v>
      </c>
      <c r="E94" s="4">
        <v>165</v>
      </c>
      <c r="F94" s="5">
        <f t="shared" si="2"/>
        <v>0.20606060606060606</v>
      </c>
    </row>
    <row r="95" spans="1:6" ht="15" customHeight="1" x14ac:dyDescent="0.3">
      <c r="A95" s="11" t="s">
        <v>121</v>
      </c>
      <c r="B95" s="12"/>
      <c r="C95" s="13"/>
      <c r="D95" s="4">
        <v>293</v>
      </c>
      <c r="E95" s="4">
        <v>599</v>
      </c>
      <c r="F95" s="5">
        <f t="shared" si="2"/>
        <v>0.48914858096828046</v>
      </c>
    </row>
    <row r="96" spans="1:6" ht="15" customHeight="1" x14ac:dyDescent="0.3">
      <c r="A96" s="11" t="s">
        <v>122</v>
      </c>
      <c r="B96" s="12"/>
      <c r="C96" s="13"/>
      <c r="D96" s="4">
        <v>152</v>
      </c>
      <c r="E96" s="4">
        <v>272</v>
      </c>
      <c r="F96" s="5">
        <f t="shared" si="2"/>
        <v>0.55882352941176472</v>
      </c>
    </row>
    <row r="97" spans="1:6" ht="15" customHeight="1" x14ac:dyDescent="0.3">
      <c r="A97" s="11" t="s">
        <v>123</v>
      </c>
      <c r="B97" s="12"/>
      <c r="C97" s="13"/>
      <c r="D97" s="4">
        <v>378</v>
      </c>
      <c r="E97" s="4">
        <v>649</v>
      </c>
      <c r="F97" s="5">
        <f t="shared" si="2"/>
        <v>0.58243451463790452</v>
      </c>
    </row>
    <row r="98" spans="1:6" ht="15" customHeight="1" x14ac:dyDescent="0.3">
      <c r="A98" s="11" t="s">
        <v>124</v>
      </c>
      <c r="B98" s="12"/>
      <c r="C98" s="13"/>
      <c r="D98" s="4">
        <v>120</v>
      </c>
      <c r="E98" s="4">
        <v>312</v>
      </c>
      <c r="F98" s="5">
        <f t="shared" si="2"/>
        <v>0.38461538461538464</v>
      </c>
    </row>
    <row r="99" spans="1:6" ht="15" customHeight="1" x14ac:dyDescent="0.3">
      <c r="A99" s="11" t="s">
        <v>125</v>
      </c>
      <c r="B99" s="12"/>
      <c r="C99" s="13"/>
      <c r="D99" s="4">
        <v>90</v>
      </c>
      <c r="E99" s="4">
        <v>432</v>
      </c>
      <c r="F99" s="5">
        <f t="shared" si="2"/>
        <v>0.20833333333333334</v>
      </c>
    </row>
    <row r="100" spans="1:6" ht="15" customHeight="1" x14ac:dyDescent="0.3">
      <c r="A100" s="11" t="s">
        <v>147</v>
      </c>
      <c r="B100" s="12"/>
      <c r="C100" s="13"/>
      <c r="D100" s="4">
        <v>876</v>
      </c>
      <c r="E100" s="4">
        <v>3483</v>
      </c>
      <c r="F100" s="5">
        <f t="shared" si="2"/>
        <v>0.25150732127476316</v>
      </c>
    </row>
    <row r="101" spans="1:6" ht="15" customHeight="1" x14ac:dyDescent="0.3">
      <c r="A101" s="11" t="s">
        <v>148</v>
      </c>
      <c r="B101" s="12"/>
      <c r="C101" s="13"/>
      <c r="D101" s="4">
        <v>156</v>
      </c>
      <c r="E101" s="4">
        <v>1816</v>
      </c>
      <c r="F101" s="5">
        <f t="shared" si="2"/>
        <v>8.590308370044053E-2</v>
      </c>
    </row>
    <row r="102" spans="1:6" ht="15" customHeight="1" x14ac:dyDescent="0.3">
      <c r="A102" s="11" t="s">
        <v>142</v>
      </c>
      <c r="B102" s="12"/>
      <c r="C102" s="13"/>
      <c r="D102" s="4">
        <v>818</v>
      </c>
      <c r="E102" s="4">
        <v>3520</v>
      </c>
      <c r="F102" s="5">
        <f t="shared" si="2"/>
        <v>0.23238636363636364</v>
      </c>
    </row>
    <row r="103" spans="1:6" x14ac:dyDescent="0.3">
      <c r="A103" s="10" t="s">
        <v>133</v>
      </c>
      <c r="B103" s="10"/>
      <c r="C103" s="10"/>
      <c r="D103" s="7">
        <f>SUM(D54:D102)</f>
        <v>10367</v>
      </c>
      <c r="E103" s="7">
        <f>SUM(E54:E102)</f>
        <v>26421</v>
      </c>
      <c r="F103" s="8">
        <f>+D103/E103</f>
        <v>0.39237727565194352</v>
      </c>
    </row>
  </sheetData>
  <mergeCells count="98">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54:C54"/>
    <mergeCell ref="A55:C55"/>
    <mergeCell ref="A56:C56"/>
    <mergeCell ref="A57:C57"/>
    <mergeCell ref="A47:C47"/>
    <mergeCell ref="A48:C48"/>
    <mergeCell ref="A49:C49"/>
    <mergeCell ref="A52:F52"/>
    <mergeCell ref="A53:C53"/>
    <mergeCell ref="A69:C69"/>
    <mergeCell ref="A58:C58"/>
    <mergeCell ref="A59:C59"/>
    <mergeCell ref="A60:C60"/>
    <mergeCell ref="A61:C61"/>
    <mergeCell ref="A62:C62"/>
    <mergeCell ref="A63:C63"/>
    <mergeCell ref="A64:C64"/>
    <mergeCell ref="A65:C65"/>
    <mergeCell ref="A66:C66"/>
    <mergeCell ref="A67:C67"/>
    <mergeCell ref="A68:C68"/>
    <mergeCell ref="A81:C81"/>
    <mergeCell ref="A70:C70"/>
    <mergeCell ref="A71:C71"/>
    <mergeCell ref="A72:C72"/>
    <mergeCell ref="A73:C73"/>
    <mergeCell ref="A74:C74"/>
    <mergeCell ref="A75:C75"/>
    <mergeCell ref="A76:C76"/>
    <mergeCell ref="A77:C77"/>
    <mergeCell ref="A78:C78"/>
    <mergeCell ref="A79:C79"/>
    <mergeCell ref="A80:C80"/>
    <mergeCell ref="A93:C93"/>
    <mergeCell ref="A82:C82"/>
    <mergeCell ref="A83:C83"/>
    <mergeCell ref="A84:C84"/>
    <mergeCell ref="A85:C85"/>
    <mergeCell ref="A86:C86"/>
    <mergeCell ref="A87:C87"/>
    <mergeCell ref="A88:C88"/>
    <mergeCell ref="A89:C89"/>
    <mergeCell ref="A90:C90"/>
    <mergeCell ref="A91:C91"/>
    <mergeCell ref="A92:C92"/>
    <mergeCell ref="A102:C102"/>
    <mergeCell ref="A103:C103"/>
    <mergeCell ref="A95:C95"/>
    <mergeCell ref="A96:C96"/>
    <mergeCell ref="A94:C94"/>
    <mergeCell ref="A97:C97"/>
    <mergeCell ref="A98:C98"/>
    <mergeCell ref="A99:C99"/>
    <mergeCell ref="A100:C100"/>
    <mergeCell ref="A101:C101"/>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I105"/>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185</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11352</v>
      </c>
      <c r="E17" s="4">
        <v>32859</v>
      </c>
      <c r="F17" s="5">
        <f>+D17/E17</f>
        <v>0.34547612526248517</v>
      </c>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10450</v>
      </c>
      <c r="E22" s="4">
        <v>30486</v>
      </c>
      <c r="F22" s="5">
        <f t="shared" ref="F22:F23" si="0">+D22/E22</f>
        <v>0.34278029259332154</v>
      </c>
      <c r="H22" s="9"/>
      <c r="I22" s="9"/>
    </row>
    <row r="23" spans="1:9" x14ac:dyDescent="0.3">
      <c r="A23" s="21" t="s">
        <v>132</v>
      </c>
      <c r="B23" s="21"/>
      <c r="C23" s="21"/>
      <c r="D23" s="4">
        <v>902</v>
      </c>
      <c r="E23" s="4">
        <v>2373</v>
      </c>
      <c r="F23" s="5">
        <f t="shared" si="0"/>
        <v>0.3801095659502739</v>
      </c>
      <c r="H23" s="9"/>
      <c r="I23" s="9"/>
    </row>
    <row r="24" spans="1:9" x14ac:dyDescent="0.3">
      <c r="A24" s="10" t="s">
        <v>133</v>
      </c>
      <c r="B24" s="10"/>
      <c r="C24" s="10"/>
      <c r="D24" s="7">
        <f>SUM(D22:D23)</f>
        <v>11352</v>
      </c>
      <c r="E24" s="7">
        <f>SUM(E22:E23)</f>
        <v>32859</v>
      </c>
      <c r="F24" s="8">
        <f>+D24/E24</f>
        <v>0.34547612526248517</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622</v>
      </c>
      <c r="E29" s="4">
        <v>2632</v>
      </c>
      <c r="F29" s="5">
        <f>+D29/E29</f>
        <v>0.23632218844984804</v>
      </c>
    </row>
    <row r="30" spans="1:9" x14ac:dyDescent="0.3">
      <c r="A30" s="11" t="s">
        <v>62</v>
      </c>
      <c r="B30" s="12"/>
      <c r="C30" s="13"/>
      <c r="D30" s="4">
        <v>54</v>
      </c>
      <c r="E30" s="4">
        <v>279</v>
      </c>
      <c r="F30" s="5">
        <f t="shared" ref="F30:F48" si="1">+D30/E30</f>
        <v>0.19354838709677419</v>
      </c>
    </row>
    <row r="31" spans="1:9" x14ac:dyDescent="0.3">
      <c r="A31" s="11" t="s">
        <v>63</v>
      </c>
      <c r="B31" s="12"/>
      <c r="C31" s="13"/>
      <c r="D31" s="4">
        <v>67</v>
      </c>
      <c r="E31" s="4">
        <v>316</v>
      </c>
      <c r="F31" s="5">
        <f t="shared" si="1"/>
        <v>0.21202531645569619</v>
      </c>
    </row>
    <row r="32" spans="1:9" x14ac:dyDescent="0.3">
      <c r="A32" s="11" t="s">
        <v>64</v>
      </c>
      <c r="B32" s="12"/>
      <c r="C32" s="13"/>
      <c r="D32" s="4">
        <v>121</v>
      </c>
      <c r="E32" s="4">
        <v>765</v>
      </c>
      <c r="F32" s="5">
        <f t="shared" si="1"/>
        <v>0.15816993464052287</v>
      </c>
    </row>
    <row r="33" spans="1:6" ht="15" customHeight="1" x14ac:dyDescent="0.3">
      <c r="A33" s="11" t="s">
        <v>65</v>
      </c>
      <c r="B33" s="12"/>
      <c r="C33" s="13"/>
      <c r="D33" s="4">
        <v>56</v>
      </c>
      <c r="E33" s="4">
        <v>477</v>
      </c>
      <c r="F33" s="5">
        <f t="shared" si="1"/>
        <v>0.11740041928721175</v>
      </c>
    </row>
    <row r="34" spans="1:6" ht="15" customHeight="1" x14ac:dyDescent="0.3">
      <c r="A34" s="11" t="s">
        <v>66</v>
      </c>
      <c r="B34" s="12"/>
      <c r="C34" s="13"/>
      <c r="D34" s="4">
        <v>447</v>
      </c>
      <c r="E34" s="4">
        <v>4308</v>
      </c>
      <c r="F34" s="5">
        <f t="shared" si="1"/>
        <v>0.10376044568245125</v>
      </c>
    </row>
    <row r="35" spans="1:6" ht="15" customHeight="1" x14ac:dyDescent="0.3">
      <c r="A35" s="11" t="s">
        <v>67</v>
      </c>
      <c r="B35" s="12"/>
      <c r="C35" s="13"/>
      <c r="D35" s="4">
        <v>568</v>
      </c>
      <c r="E35" s="4">
        <v>928</v>
      </c>
      <c r="F35" s="5">
        <f t="shared" si="1"/>
        <v>0.61206896551724133</v>
      </c>
    </row>
    <row r="36" spans="1:6" ht="15" customHeight="1" x14ac:dyDescent="0.3">
      <c r="A36" s="11" t="s">
        <v>68</v>
      </c>
      <c r="B36" s="12"/>
      <c r="C36" s="13"/>
      <c r="D36" s="4">
        <v>553</v>
      </c>
      <c r="E36" s="4">
        <v>1174</v>
      </c>
      <c r="F36" s="5">
        <f t="shared" si="1"/>
        <v>0.47103918228279384</v>
      </c>
    </row>
    <row r="37" spans="1:6" x14ac:dyDescent="0.3">
      <c r="A37" s="11" t="s">
        <v>69</v>
      </c>
      <c r="B37" s="12"/>
      <c r="C37" s="13"/>
      <c r="D37" s="4">
        <v>5497</v>
      </c>
      <c r="E37" s="4">
        <v>13090</v>
      </c>
      <c r="F37" s="5">
        <f t="shared" si="1"/>
        <v>0.41993888464476697</v>
      </c>
    </row>
    <row r="38" spans="1:6" x14ac:dyDescent="0.3">
      <c r="A38" s="11" t="s">
        <v>70</v>
      </c>
      <c r="B38" s="12"/>
      <c r="C38" s="13"/>
      <c r="D38" s="4">
        <v>140</v>
      </c>
      <c r="E38" s="4">
        <v>566</v>
      </c>
      <c r="F38" s="5">
        <f t="shared" si="1"/>
        <v>0.24734982332155478</v>
      </c>
    </row>
    <row r="39" spans="1:6" ht="15" customHeight="1" x14ac:dyDescent="0.3">
      <c r="A39" s="11" t="s">
        <v>71</v>
      </c>
      <c r="B39" s="12"/>
      <c r="C39" s="13"/>
      <c r="D39" s="4">
        <v>304</v>
      </c>
      <c r="E39" s="4">
        <v>794</v>
      </c>
      <c r="F39" s="5">
        <f t="shared" si="1"/>
        <v>0.38287153652392947</v>
      </c>
    </row>
    <row r="40" spans="1:6" ht="15" customHeight="1" x14ac:dyDescent="0.3">
      <c r="A40" s="11" t="s">
        <v>72</v>
      </c>
      <c r="B40" s="12"/>
      <c r="C40" s="13"/>
      <c r="D40" s="4">
        <v>590</v>
      </c>
      <c r="E40" s="4">
        <v>1085</v>
      </c>
      <c r="F40" s="5">
        <f t="shared" si="1"/>
        <v>0.54377880184331795</v>
      </c>
    </row>
    <row r="41" spans="1:6" x14ac:dyDescent="0.3">
      <c r="A41" s="11" t="s">
        <v>73</v>
      </c>
      <c r="B41" s="12"/>
      <c r="C41" s="13"/>
      <c r="D41" s="4">
        <v>297</v>
      </c>
      <c r="E41" s="4">
        <v>827</v>
      </c>
      <c r="F41" s="5">
        <f t="shared" si="1"/>
        <v>0.35912938331318017</v>
      </c>
    </row>
    <row r="42" spans="1:6" ht="15" customHeight="1" x14ac:dyDescent="0.3">
      <c r="A42" s="11" t="s">
        <v>74</v>
      </c>
      <c r="B42" s="12"/>
      <c r="C42" s="13"/>
      <c r="D42" s="4">
        <v>68</v>
      </c>
      <c r="E42" s="4">
        <v>312</v>
      </c>
      <c r="F42" s="5">
        <f t="shared" si="1"/>
        <v>0.21794871794871795</v>
      </c>
    </row>
    <row r="43" spans="1:6" x14ac:dyDescent="0.3">
      <c r="A43" s="11" t="s">
        <v>75</v>
      </c>
      <c r="B43" s="12"/>
      <c r="C43" s="13"/>
      <c r="D43" s="4">
        <v>65</v>
      </c>
      <c r="E43" s="4">
        <v>387</v>
      </c>
      <c r="F43" s="5">
        <f t="shared" si="1"/>
        <v>0.16795865633074936</v>
      </c>
    </row>
    <row r="44" spans="1:6" ht="15" customHeight="1" x14ac:dyDescent="0.3">
      <c r="A44" s="11" t="s">
        <v>134</v>
      </c>
      <c r="B44" s="12"/>
      <c r="C44" s="13"/>
      <c r="D44" s="4">
        <v>1</v>
      </c>
      <c r="E44" s="4">
        <v>1</v>
      </c>
      <c r="F44" s="5">
        <f t="shared" si="1"/>
        <v>1</v>
      </c>
    </row>
    <row r="45" spans="1:6" ht="15" customHeight="1" x14ac:dyDescent="0.3">
      <c r="A45" s="11" t="s">
        <v>76</v>
      </c>
      <c r="B45" s="12"/>
      <c r="C45" s="13"/>
      <c r="D45" s="4">
        <v>1132</v>
      </c>
      <c r="E45" s="4">
        <v>1563</v>
      </c>
      <c r="F45" s="5">
        <f t="shared" si="1"/>
        <v>0.72424824056301984</v>
      </c>
    </row>
    <row r="46" spans="1:6" ht="15" customHeight="1" x14ac:dyDescent="0.3">
      <c r="A46" s="11" t="s">
        <v>77</v>
      </c>
      <c r="B46" s="12"/>
      <c r="C46" s="13"/>
      <c r="D46" s="4">
        <v>521</v>
      </c>
      <c r="E46" s="4">
        <v>1808</v>
      </c>
      <c r="F46" s="5">
        <f t="shared" si="1"/>
        <v>0.28816371681415931</v>
      </c>
    </row>
    <row r="47" spans="1:6" ht="15" customHeight="1" x14ac:dyDescent="0.3">
      <c r="A47" s="11" t="s">
        <v>78</v>
      </c>
      <c r="B47" s="12"/>
      <c r="C47" s="13"/>
      <c r="D47" s="4">
        <v>130</v>
      </c>
      <c r="E47" s="4">
        <v>878</v>
      </c>
      <c r="F47" s="5">
        <f t="shared" si="1"/>
        <v>0.1480637813211845</v>
      </c>
    </row>
    <row r="48" spans="1:6" x14ac:dyDescent="0.3">
      <c r="A48" s="11" t="s">
        <v>79</v>
      </c>
      <c r="B48" s="12"/>
      <c r="C48" s="13"/>
      <c r="D48" s="4">
        <v>119</v>
      </c>
      <c r="E48" s="4">
        <v>669</v>
      </c>
      <c r="F48" s="5">
        <f t="shared" si="1"/>
        <v>0.17787742899850523</v>
      </c>
    </row>
    <row r="49" spans="1:6" x14ac:dyDescent="0.3">
      <c r="A49" s="10" t="s">
        <v>133</v>
      </c>
      <c r="B49" s="10"/>
      <c r="C49" s="10"/>
      <c r="D49" s="7">
        <f>SUM(D29:D48)</f>
        <v>11352</v>
      </c>
      <c r="E49" s="7">
        <f>SUM(E29:E48)</f>
        <v>32859</v>
      </c>
      <c r="F49" s="8">
        <f>+D49/E49</f>
        <v>0.34547612526248517</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156</v>
      </c>
      <c r="B54" s="12"/>
      <c r="C54" s="13"/>
      <c r="D54" s="4">
        <v>0</v>
      </c>
      <c r="E54" s="4">
        <v>0</v>
      </c>
      <c r="F54" s="5">
        <v>0</v>
      </c>
    </row>
    <row r="55" spans="1:6" ht="15" customHeight="1" x14ac:dyDescent="0.3">
      <c r="A55" s="11" t="s">
        <v>135</v>
      </c>
      <c r="B55" s="12"/>
      <c r="C55" s="13"/>
      <c r="D55" s="4">
        <v>0</v>
      </c>
      <c r="E55" s="4">
        <v>0</v>
      </c>
      <c r="F55" s="5">
        <v>0</v>
      </c>
    </row>
    <row r="56" spans="1:6" ht="15" customHeight="1" x14ac:dyDescent="0.3">
      <c r="A56" s="11" t="s">
        <v>87</v>
      </c>
      <c r="B56" s="12"/>
      <c r="C56" s="13"/>
      <c r="D56" s="4">
        <v>0</v>
      </c>
      <c r="E56" s="4">
        <v>0</v>
      </c>
      <c r="F56" s="5">
        <v>0</v>
      </c>
    </row>
    <row r="57" spans="1:6" ht="15" customHeight="1" x14ac:dyDescent="0.3">
      <c r="A57" s="11" t="s">
        <v>149</v>
      </c>
      <c r="B57" s="12"/>
      <c r="C57" s="13"/>
      <c r="D57" s="4">
        <v>0</v>
      </c>
      <c r="E57" s="4">
        <v>0</v>
      </c>
      <c r="F57" s="5">
        <v>0</v>
      </c>
    </row>
    <row r="58" spans="1:6" ht="15" customHeight="1" x14ac:dyDescent="0.3">
      <c r="A58" s="11" t="s">
        <v>136</v>
      </c>
      <c r="B58" s="12"/>
      <c r="C58" s="13"/>
      <c r="D58" s="4">
        <v>0</v>
      </c>
      <c r="E58" s="4">
        <v>0</v>
      </c>
      <c r="F58" s="5">
        <v>0</v>
      </c>
    </row>
    <row r="59" spans="1:6" ht="15" customHeight="1" x14ac:dyDescent="0.3">
      <c r="A59" s="11" t="s">
        <v>150</v>
      </c>
      <c r="B59" s="12"/>
      <c r="C59" s="13"/>
      <c r="D59" s="4">
        <v>0</v>
      </c>
      <c r="E59" s="4">
        <v>0</v>
      </c>
      <c r="F59" s="5">
        <v>0</v>
      </c>
    </row>
    <row r="60" spans="1:6" ht="15" customHeight="1" x14ac:dyDescent="0.3">
      <c r="A60" s="11" t="s">
        <v>143</v>
      </c>
      <c r="B60" s="12"/>
      <c r="C60" s="13"/>
      <c r="D60" s="4">
        <v>1095</v>
      </c>
      <c r="E60" s="4">
        <v>1415</v>
      </c>
      <c r="F60" s="5">
        <f t="shared" ref="F60:F104" si="2">+D60/E60</f>
        <v>0.77385159010600701</v>
      </c>
    </row>
    <row r="61" spans="1:6" ht="15" customHeight="1" x14ac:dyDescent="0.3">
      <c r="A61" s="11" t="s">
        <v>137</v>
      </c>
      <c r="B61" s="12"/>
      <c r="C61" s="13"/>
      <c r="D61" s="4">
        <v>0</v>
      </c>
      <c r="E61" s="4">
        <v>0</v>
      </c>
      <c r="F61" s="5">
        <v>0</v>
      </c>
    </row>
    <row r="62" spans="1:6" ht="15" customHeight="1" x14ac:dyDescent="0.3">
      <c r="A62" s="11" t="s">
        <v>138</v>
      </c>
      <c r="B62" s="12"/>
      <c r="C62" s="13"/>
      <c r="D62" s="4">
        <v>2</v>
      </c>
      <c r="E62" s="4">
        <v>2</v>
      </c>
      <c r="F62" s="5">
        <f t="shared" si="2"/>
        <v>1</v>
      </c>
    </row>
    <row r="63" spans="1:6" ht="15" customHeight="1" x14ac:dyDescent="0.3">
      <c r="A63" s="11" t="s">
        <v>88</v>
      </c>
      <c r="B63" s="12"/>
      <c r="C63" s="13"/>
      <c r="D63" s="4">
        <v>5</v>
      </c>
      <c r="E63" s="4">
        <v>6</v>
      </c>
      <c r="F63" s="5">
        <f t="shared" si="2"/>
        <v>0.83333333333333337</v>
      </c>
    </row>
    <row r="64" spans="1:6" ht="15" customHeight="1" x14ac:dyDescent="0.3">
      <c r="A64" s="11" t="s">
        <v>89</v>
      </c>
      <c r="B64" s="12"/>
      <c r="C64" s="13"/>
      <c r="D64" s="4">
        <v>0</v>
      </c>
      <c r="E64" s="4">
        <v>0</v>
      </c>
      <c r="F64" s="5">
        <v>0</v>
      </c>
    </row>
    <row r="65" spans="1:6" ht="15" customHeight="1" x14ac:dyDescent="0.3">
      <c r="A65" s="11" t="s">
        <v>90</v>
      </c>
      <c r="B65" s="12"/>
      <c r="C65" s="13"/>
      <c r="D65" s="4">
        <v>0</v>
      </c>
      <c r="E65" s="4">
        <v>0</v>
      </c>
      <c r="F65" s="5">
        <v>0</v>
      </c>
    </row>
    <row r="66" spans="1:6" ht="15" customHeight="1" x14ac:dyDescent="0.3">
      <c r="A66" s="11" t="s">
        <v>91</v>
      </c>
      <c r="B66" s="12"/>
      <c r="C66" s="13"/>
      <c r="D66" s="4">
        <v>21</v>
      </c>
      <c r="E66" s="4">
        <v>51</v>
      </c>
      <c r="F66" s="5">
        <f t="shared" si="2"/>
        <v>0.41176470588235292</v>
      </c>
    </row>
    <row r="67" spans="1:6" ht="15" customHeight="1" x14ac:dyDescent="0.3">
      <c r="A67" s="11" t="s">
        <v>139</v>
      </c>
      <c r="B67" s="12"/>
      <c r="C67" s="13"/>
      <c r="D67" s="4">
        <v>0</v>
      </c>
      <c r="E67" s="4">
        <v>0</v>
      </c>
      <c r="F67" s="5">
        <v>0</v>
      </c>
    </row>
    <row r="68" spans="1:6" ht="15" customHeight="1" x14ac:dyDescent="0.3">
      <c r="A68" s="11" t="s">
        <v>157</v>
      </c>
      <c r="B68" s="12"/>
      <c r="C68" s="13"/>
      <c r="D68" s="4">
        <v>0</v>
      </c>
      <c r="E68" s="4">
        <v>1</v>
      </c>
      <c r="F68" s="5">
        <f t="shared" si="2"/>
        <v>0</v>
      </c>
    </row>
    <row r="69" spans="1:6" ht="15" customHeight="1" x14ac:dyDescent="0.3">
      <c r="A69" s="11" t="s">
        <v>92</v>
      </c>
      <c r="B69" s="12"/>
      <c r="C69" s="13"/>
      <c r="D69" s="4">
        <v>0</v>
      </c>
      <c r="E69" s="4">
        <v>3</v>
      </c>
      <c r="F69" s="5">
        <f t="shared" si="2"/>
        <v>0</v>
      </c>
    </row>
    <row r="70" spans="1:6" ht="15" customHeight="1" x14ac:dyDescent="0.3">
      <c r="A70" s="11" t="s">
        <v>140</v>
      </c>
      <c r="B70" s="12"/>
      <c r="C70" s="13"/>
      <c r="D70" s="4">
        <v>1</v>
      </c>
      <c r="E70" s="4">
        <v>1</v>
      </c>
      <c r="F70" s="5">
        <f t="shared" si="2"/>
        <v>1</v>
      </c>
    </row>
    <row r="71" spans="1:6" ht="15" customHeight="1" x14ac:dyDescent="0.3">
      <c r="A71" s="11" t="s">
        <v>141</v>
      </c>
      <c r="B71" s="12"/>
      <c r="C71" s="13"/>
      <c r="D71" s="4">
        <v>4</v>
      </c>
      <c r="E71" s="4">
        <v>5</v>
      </c>
      <c r="F71" s="5">
        <f t="shared" si="2"/>
        <v>0.8</v>
      </c>
    </row>
    <row r="72" spans="1:6" ht="15" customHeight="1" x14ac:dyDescent="0.3">
      <c r="A72" s="11" t="s">
        <v>144</v>
      </c>
      <c r="B72" s="12"/>
      <c r="C72" s="13"/>
      <c r="D72" s="4">
        <v>16</v>
      </c>
      <c r="E72" s="4">
        <v>37</v>
      </c>
      <c r="F72" s="5">
        <f t="shared" si="2"/>
        <v>0.43243243243243246</v>
      </c>
    </row>
    <row r="73" spans="1:6" ht="15" customHeight="1" x14ac:dyDescent="0.3">
      <c r="A73" s="11" t="s">
        <v>93</v>
      </c>
      <c r="B73" s="12"/>
      <c r="C73" s="13"/>
      <c r="D73" s="4">
        <v>75</v>
      </c>
      <c r="E73" s="4">
        <v>82</v>
      </c>
      <c r="F73" s="5">
        <f t="shared" si="2"/>
        <v>0.91463414634146345</v>
      </c>
    </row>
    <row r="74" spans="1:6" ht="15" customHeight="1" x14ac:dyDescent="0.3">
      <c r="A74" s="11" t="s">
        <v>145</v>
      </c>
      <c r="B74" s="12"/>
      <c r="C74" s="13"/>
      <c r="D74" s="4">
        <v>3</v>
      </c>
      <c r="E74" s="4">
        <v>5</v>
      </c>
      <c r="F74" s="5">
        <f t="shared" si="2"/>
        <v>0.6</v>
      </c>
    </row>
    <row r="75" spans="1:6" ht="15" customHeight="1" x14ac:dyDescent="0.3">
      <c r="A75" s="11" t="s">
        <v>151</v>
      </c>
      <c r="B75" s="12"/>
      <c r="C75" s="13"/>
      <c r="D75" s="4">
        <v>115</v>
      </c>
      <c r="E75" s="4">
        <v>119</v>
      </c>
      <c r="F75" s="5">
        <f t="shared" si="2"/>
        <v>0.96638655462184875</v>
      </c>
    </row>
    <row r="76" spans="1:6" ht="15" customHeight="1" x14ac:dyDescent="0.3">
      <c r="A76" s="11" t="s">
        <v>97</v>
      </c>
      <c r="B76" s="12"/>
      <c r="C76" s="13"/>
      <c r="D76" s="4">
        <v>55</v>
      </c>
      <c r="E76" s="4">
        <v>99</v>
      </c>
      <c r="F76" s="5">
        <f t="shared" si="2"/>
        <v>0.55555555555555558</v>
      </c>
    </row>
    <row r="77" spans="1:6" ht="15" customHeight="1" x14ac:dyDescent="0.3">
      <c r="A77" s="11" t="s">
        <v>98</v>
      </c>
      <c r="B77" s="12"/>
      <c r="C77" s="13"/>
      <c r="D77" s="4">
        <v>413</v>
      </c>
      <c r="E77" s="4">
        <v>695</v>
      </c>
      <c r="F77" s="5">
        <f t="shared" si="2"/>
        <v>0.5942446043165468</v>
      </c>
    </row>
    <row r="78" spans="1:6" ht="15" customHeight="1" x14ac:dyDescent="0.3">
      <c r="A78" s="11" t="s">
        <v>99</v>
      </c>
      <c r="B78" s="12"/>
      <c r="C78" s="13"/>
      <c r="D78" s="4">
        <v>15</v>
      </c>
      <c r="E78" s="4">
        <v>54</v>
      </c>
      <c r="F78" s="5">
        <f t="shared" si="2"/>
        <v>0.27777777777777779</v>
      </c>
    </row>
    <row r="79" spans="1:6" ht="15" customHeight="1" x14ac:dyDescent="0.3">
      <c r="A79" s="11" t="s">
        <v>146</v>
      </c>
      <c r="B79" s="12"/>
      <c r="C79" s="13"/>
      <c r="D79" s="4">
        <v>25</v>
      </c>
      <c r="E79" s="4">
        <v>59</v>
      </c>
      <c r="F79" s="5">
        <f t="shared" si="2"/>
        <v>0.42372881355932202</v>
      </c>
    </row>
    <row r="80" spans="1:6" ht="15" customHeight="1" x14ac:dyDescent="0.3">
      <c r="A80" s="11" t="s">
        <v>100</v>
      </c>
      <c r="B80" s="12"/>
      <c r="C80" s="13"/>
      <c r="D80" s="4">
        <v>29</v>
      </c>
      <c r="E80" s="4">
        <v>53</v>
      </c>
      <c r="F80" s="5">
        <f t="shared" si="2"/>
        <v>0.54716981132075471</v>
      </c>
    </row>
    <row r="81" spans="1:6" ht="15" customHeight="1" x14ac:dyDescent="0.3">
      <c r="A81" s="11" t="s">
        <v>104</v>
      </c>
      <c r="B81" s="12"/>
      <c r="C81" s="13"/>
      <c r="D81" s="4">
        <v>43</v>
      </c>
      <c r="E81" s="4">
        <v>139</v>
      </c>
      <c r="F81" s="5">
        <f t="shared" si="2"/>
        <v>0.30935251798561153</v>
      </c>
    </row>
    <row r="82" spans="1:6" ht="15" customHeight="1" x14ac:dyDescent="0.3">
      <c r="A82" s="11" t="s">
        <v>105</v>
      </c>
      <c r="B82" s="12"/>
      <c r="C82" s="13"/>
      <c r="D82" s="4">
        <v>164</v>
      </c>
      <c r="E82" s="4">
        <v>193</v>
      </c>
      <c r="F82" s="5">
        <f t="shared" si="2"/>
        <v>0.84974093264248707</v>
      </c>
    </row>
    <row r="83" spans="1:6" ht="15" customHeight="1" x14ac:dyDescent="0.3">
      <c r="A83" s="11" t="s">
        <v>106</v>
      </c>
      <c r="B83" s="12"/>
      <c r="C83" s="13"/>
      <c r="D83" s="4">
        <v>149</v>
      </c>
      <c r="E83" s="4">
        <v>398</v>
      </c>
      <c r="F83" s="5">
        <f t="shared" si="2"/>
        <v>0.37437185929648242</v>
      </c>
    </row>
    <row r="84" spans="1:6" ht="15" customHeight="1" x14ac:dyDescent="0.3">
      <c r="A84" s="11" t="s">
        <v>107</v>
      </c>
      <c r="B84" s="12"/>
      <c r="C84" s="13"/>
      <c r="D84" s="4">
        <v>24</v>
      </c>
      <c r="E84" s="4">
        <v>177</v>
      </c>
      <c r="F84" s="5">
        <f t="shared" si="2"/>
        <v>0.13559322033898305</v>
      </c>
    </row>
    <row r="85" spans="1:6" ht="15" customHeight="1" x14ac:dyDescent="0.3">
      <c r="A85" s="11" t="s">
        <v>108</v>
      </c>
      <c r="B85" s="12"/>
      <c r="C85" s="13"/>
      <c r="D85" s="4">
        <v>12</v>
      </c>
      <c r="E85" s="4">
        <v>89</v>
      </c>
      <c r="F85" s="5">
        <f t="shared" si="2"/>
        <v>0.1348314606741573</v>
      </c>
    </row>
    <row r="86" spans="1:6" ht="15" customHeight="1" x14ac:dyDescent="0.3">
      <c r="A86" s="11" t="s">
        <v>109</v>
      </c>
      <c r="B86" s="12"/>
      <c r="C86" s="13"/>
      <c r="D86" s="4">
        <v>0</v>
      </c>
      <c r="E86" s="4">
        <v>0</v>
      </c>
      <c r="F86" s="5">
        <v>0</v>
      </c>
    </row>
    <row r="87" spans="1:6" ht="15" customHeight="1" x14ac:dyDescent="0.3">
      <c r="A87" s="11" t="s">
        <v>110</v>
      </c>
      <c r="B87" s="12"/>
      <c r="C87" s="13"/>
      <c r="D87" s="4">
        <v>498</v>
      </c>
      <c r="E87" s="4">
        <v>1075</v>
      </c>
      <c r="F87" s="5">
        <f t="shared" si="2"/>
        <v>0.46325581395348836</v>
      </c>
    </row>
    <row r="88" spans="1:6" ht="15" customHeight="1" x14ac:dyDescent="0.3">
      <c r="A88" s="11" t="s">
        <v>111</v>
      </c>
      <c r="B88" s="12"/>
      <c r="C88" s="13"/>
      <c r="D88" s="4">
        <v>4371</v>
      </c>
      <c r="E88" s="4">
        <v>8044</v>
      </c>
      <c r="F88" s="5">
        <f t="shared" si="2"/>
        <v>0.54338637493784192</v>
      </c>
    </row>
    <row r="89" spans="1:6" ht="15" customHeight="1" x14ac:dyDescent="0.3">
      <c r="A89" s="11" t="s">
        <v>112</v>
      </c>
      <c r="B89" s="12"/>
      <c r="C89" s="13"/>
      <c r="D89" s="4">
        <v>140</v>
      </c>
      <c r="E89" s="4">
        <v>566</v>
      </c>
      <c r="F89" s="5">
        <f t="shared" si="2"/>
        <v>0.24734982332155478</v>
      </c>
    </row>
    <row r="90" spans="1:6" ht="15" customHeight="1" x14ac:dyDescent="0.3">
      <c r="A90" s="11" t="s">
        <v>113</v>
      </c>
      <c r="B90" s="12"/>
      <c r="C90" s="13"/>
      <c r="D90" s="4">
        <v>131</v>
      </c>
      <c r="E90" s="4">
        <v>370</v>
      </c>
      <c r="F90" s="5">
        <f t="shared" si="2"/>
        <v>0.35405405405405405</v>
      </c>
    </row>
    <row r="91" spans="1:6" ht="15" customHeight="1" x14ac:dyDescent="0.3">
      <c r="A91" s="11" t="s">
        <v>114</v>
      </c>
      <c r="B91" s="12"/>
      <c r="C91" s="13"/>
      <c r="D91" s="4">
        <v>539</v>
      </c>
      <c r="E91" s="4">
        <v>875</v>
      </c>
      <c r="F91" s="5">
        <f t="shared" si="2"/>
        <v>0.61599999999999999</v>
      </c>
    </row>
    <row r="92" spans="1:6" ht="15" customHeight="1" x14ac:dyDescent="0.3">
      <c r="A92" s="11" t="s">
        <v>115</v>
      </c>
      <c r="B92" s="12"/>
      <c r="C92" s="13"/>
      <c r="D92" s="4">
        <v>505</v>
      </c>
      <c r="E92" s="4">
        <v>1771</v>
      </c>
      <c r="F92" s="5">
        <f t="shared" si="2"/>
        <v>0.28514963297571994</v>
      </c>
    </row>
    <row r="93" spans="1:6" ht="15" customHeight="1" x14ac:dyDescent="0.3">
      <c r="A93" s="11" t="s">
        <v>116</v>
      </c>
      <c r="B93" s="12"/>
      <c r="C93" s="13"/>
      <c r="D93" s="4">
        <v>55</v>
      </c>
      <c r="E93" s="4">
        <v>796</v>
      </c>
      <c r="F93" s="5">
        <f t="shared" si="2"/>
        <v>6.9095477386934667E-2</v>
      </c>
    </row>
    <row r="94" spans="1:6" ht="15" customHeight="1" x14ac:dyDescent="0.3">
      <c r="A94" s="11" t="s">
        <v>118</v>
      </c>
      <c r="B94" s="12"/>
      <c r="C94" s="13"/>
      <c r="D94" s="4">
        <v>114</v>
      </c>
      <c r="E94" s="4">
        <v>663</v>
      </c>
      <c r="F94" s="5">
        <f t="shared" si="2"/>
        <v>0.17194570135746606</v>
      </c>
    </row>
    <row r="95" spans="1:6" ht="15" customHeight="1" x14ac:dyDescent="0.3">
      <c r="A95" s="11" t="s">
        <v>119</v>
      </c>
      <c r="B95" s="12"/>
      <c r="C95" s="13"/>
      <c r="D95" s="4">
        <v>65</v>
      </c>
      <c r="E95" s="4">
        <v>387</v>
      </c>
      <c r="F95" s="5">
        <f t="shared" si="2"/>
        <v>0.16795865633074936</v>
      </c>
    </row>
    <row r="96" spans="1:6" ht="15" customHeight="1" x14ac:dyDescent="0.3">
      <c r="A96" s="11" t="s">
        <v>120</v>
      </c>
      <c r="B96" s="12"/>
      <c r="C96" s="13"/>
      <c r="D96" s="4">
        <v>54</v>
      </c>
      <c r="E96" s="4">
        <v>279</v>
      </c>
      <c r="F96" s="5">
        <f t="shared" si="2"/>
        <v>0.19354838709677419</v>
      </c>
    </row>
    <row r="97" spans="1:6" ht="15" customHeight="1" x14ac:dyDescent="0.3">
      <c r="A97" s="11" t="s">
        <v>121</v>
      </c>
      <c r="B97" s="12"/>
      <c r="C97" s="13"/>
      <c r="D97" s="4">
        <v>304</v>
      </c>
      <c r="E97" s="4">
        <v>794</v>
      </c>
      <c r="F97" s="5">
        <f t="shared" si="2"/>
        <v>0.38287153652392947</v>
      </c>
    </row>
    <row r="98" spans="1:6" ht="15" customHeight="1" x14ac:dyDescent="0.3">
      <c r="A98" s="11" t="s">
        <v>122</v>
      </c>
      <c r="B98" s="12"/>
      <c r="C98" s="13"/>
      <c r="D98" s="4">
        <v>68</v>
      </c>
      <c r="E98" s="4">
        <v>311</v>
      </c>
      <c r="F98" s="5">
        <f t="shared" si="2"/>
        <v>0.21864951768488747</v>
      </c>
    </row>
    <row r="99" spans="1:6" ht="15" customHeight="1" x14ac:dyDescent="0.3">
      <c r="A99" s="11" t="s">
        <v>123</v>
      </c>
      <c r="B99" s="12"/>
      <c r="C99" s="13"/>
      <c r="D99" s="4">
        <v>426</v>
      </c>
      <c r="E99" s="4">
        <v>892</v>
      </c>
      <c r="F99" s="5">
        <f t="shared" si="2"/>
        <v>0.47757847533632286</v>
      </c>
    </row>
    <row r="100" spans="1:6" ht="15" customHeight="1" x14ac:dyDescent="0.3">
      <c r="A100" s="11" t="s">
        <v>124</v>
      </c>
      <c r="B100" s="12"/>
      <c r="C100" s="13"/>
      <c r="D100" s="4">
        <v>52</v>
      </c>
      <c r="E100" s="4">
        <v>472</v>
      </c>
      <c r="F100" s="5">
        <f t="shared" si="2"/>
        <v>0.11016949152542373</v>
      </c>
    </row>
    <row r="101" spans="1:6" ht="15" customHeight="1" x14ac:dyDescent="0.3">
      <c r="A101" s="11" t="s">
        <v>125</v>
      </c>
      <c r="B101" s="12"/>
      <c r="C101" s="13"/>
      <c r="D101" s="4">
        <v>121</v>
      </c>
      <c r="E101" s="4">
        <v>765</v>
      </c>
      <c r="F101" s="5">
        <f t="shared" si="2"/>
        <v>0.15816993464052287</v>
      </c>
    </row>
    <row r="102" spans="1:6" ht="15" customHeight="1" x14ac:dyDescent="0.3">
      <c r="A102" s="11" t="s">
        <v>147</v>
      </c>
      <c r="B102" s="12"/>
      <c r="C102" s="13"/>
      <c r="D102" s="4">
        <v>444</v>
      </c>
      <c r="E102" s="4">
        <v>4303</v>
      </c>
      <c r="F102" s="5">
        <f t="shared" si="2"/>
        <v>0.10318382523820591</v>
      </c>
    </row>
    <row r="103" spans="1:6" ht="15" customHeight="1" x14ac:dyDescent="0.3">
      <c r="A103" s="11" t="s">
        <v>148</v>
      </c>
      <c r="B103" s="12"/>
      <c r="C103" s="13"/>
      <c r="D103" s="4">
        <v>507</v>
      </c>
      <c r="E103" s="4">
        <v>2513</v>
      </c>
      <c r="F103" s="5">
        <f t="shared" si="2"/>
        <v>0.20175089534421012</v>
      </c>
    </row>
    <row r="104" spans="1:6" ht="15" customHeight="1" x14ac:dyDescent="0.3">
      <c r="A104" s="11" t="s">
        <v>142</v>
      </c>
      <c r="B104" s="12"/>
      <c r="C104" s="13"/>
      <c r="D104" s="4">
        <v>692</v>
      </c>
      <c r="E104" s="4">
        <v>4300</v>
      </c>
      <c r="F104" s="5">
        <f t="shared" si="2"/>
        <v>0.16093023255813954</v>
      </c>
    </row>
    <row r="105" spans="1:6" x14ac:dyDescent="0.3">
      <c r="A105" s="10" t="s">
        <v>133</v>
      </c>
      <c r="B105" s="10"/>
      <c r="C105" s="10"/>
      <c r="D105" s="7">
        <f>SUM(D54:D104)</f>
        <v>11352</v>
      </c>
      <c r="E105" s="7">
        <f>SUM(E54:E104)</f>
        <v>32859</v>
      </c>
      <c r="F105" s="8">
        <f>+D105/E105</f>
        <v>0.34547612526248517</v>
      </c>
    </row>
  </sheetData>
  <mergeCells count="100">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47:C47"/>
    <mergeCell ref="A48:C48"/>
    <mergeCell ref="A49:C49"/>
    <mergeCell ref="A52:F52"/>
    <mergeCell ref="A53:C53"/>
    <mergeCell ref="A63:C63"/>
    <mergeCell ref="A55:C55"/>
    <mergeCell ref="A56:C56"/>
    <mergeCell ref="A54:C54"/>
    <mergeCell ref="A57:C57"/>
    <mergeCell ref="A58:C58"/>
    <mergeCell ref="A59:C59"/>
    <mergeCell ref="A60:C60"/>
    <mergeCell ref="A61:C61"/>
    <mergeCell ref="A62:C62"/>
    <mergeCell ref="A75:C75"/>
    <mergeCell ref="A64:C64"/>
    <mergeCell ref="A65:C65"/>
    <mergeCell ref="A66:C66"/>
    <mergeCell ref="A67:C67"/>
    <mergeCell ref="A68:C68"/>
    <mergeCell ref="A69:C69"/>
    <mergeCell ref="A70:C70"/>
    <mergeCell ref="A71:C71"/>
    <mergeCell ref="A72:C72"/>
    <mergeCell ref="A73:C73"/>
    <mergeCell ref="A74:C74"/>
    <mergeCell ref="A87:C87"/>
    <mergeCell ref="A76:C76"/>
    <mergeCell ref="A77:C77"/>
    <mergeCell ref="A78:C78"/>
    <mergeCell ref="A79:C79"/>
    <mergeCell ref="A80:C80"/>
    <mergeCell ref="A81:C81"/>
    <mergeCell ref="A82:C82"/>
    <mergeCell ref="A83:C83"/>
    <mergeCell ref="A84:C84"/>
    <mergeCell ref="A85:C85"/>
    <mergeCell ref="A86:C86"/>
    <mergeCell ref="A99:C99"/>
    <mergeCell ref="A88:C88"/>
    <mergeCell ref="A89:C89"/>
    <mergeCell ref="A90:C90"/>
    <mergeCell ref="A91:C91"/>
    <mergeCell ref="A92:C92"/>
    <mergeCell ref="A93:C93"/>
    <mergeCell ref="A94:C94"/>
    <mergeCell ref="A95:C95"/>
    <mergeCell ref="A96:C96"/>
    <mergeCell ref="A97:C97"/>
    <mergeCell ref="A98:C98"/>
    <mergeCell ref="A102:C102"/>
    <mergeCell ref="A103:C103"/>
    <mergeCell ref="A104:C104"/>
    <mergeCell ref="A105:C105"/>
    <mergeCell ref="A100:C100"/>
    <mergeCell ref="A101:C101"/>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I89"/>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186</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12245</v>
      </c>
      <c r="E17" s="4">
        <v>36661</v>
      </c>
      <c r="F17" s="5">
        <f>+D17/E17</f>
        <v>0.33400616458907284</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11290</v>
      </c>
      <c r="E22" s="4">
        <v>33747</v>
      </c>
      <c r="F22" s="5">
        <f t="shared" ref="F22:F23" si="0">+D22/E22</f>
        <v>0.33454825614128664</v>
      </c>
      <c r="H22" s="9"/>
      <c r="I22" s="9"/>
    </row>
    <row r="23" spans="1:9" x14ac:dyDescent="0.3">
      <c r="A23" s="21" t="s">
        <v>132</v>
      </c>
      <c r="B23" s="21"/>
      <c r="C23" s="21"/>
      <c r="D23" s="4">
        <v>955</v>
      </c>
      <c r="E23" s="4">
        <v>2914</v>
      </c>
      <c r="F23" s="5">
        <f t="shared" si="0"/>
        <v>0.32772820864790664</v>
      </c>
      <c r="H23" s="9"/>
      <c r="I23" s="9"/>
    </row>
    <row r="24" spans="1:9" x14ac:dyDescent="0.3">
      <c r="A24" s="10" t="s">
        <v>133</v>
      </c>
      <c r="B24" s="10"/>
      <c r="C24" s="10"/>
      <c r="D24" s="7">
        <f>SUM(D22:D23)</f>
        <v>12245</v>
      </c>
      <c r="E24" s="7">
        <f>SUM(E22:E23)</f>
        <v>36661</v>
      </c>
      <c r="F24" s="8">
        <f>+D24/E24</f>
        <v>0.33400616458907284</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325</v>
      </c>
      <c r="E29" s="4">
        <v>2390</v>
      </c>
      <c r="F29" s="5">
        <f>+D29/E29</f>
        <v>0.13598326359832635</v>
      </c>
    </row>
    <row r="30" spans="1:9" x14ac:dyDescent="0.3">
      <c r="A30" s="11" t="s">
        <v>62</v>
      </c>
      <c r="B30" s="12"/>
      <c r="C30" s="13"/>
      <c r="D30" s="4">
        <v>47</v>
      </c>
      <c r="E30" s="4">
        <v>217</v>
      </c>
      <c r="F30" s="5">
        <f t="shared" ref="F30:F48" si="1">+D30/E30</f>
        <v>0.21658986175115208</v>
      </c>
    </row>
    <row r="31" spans="1:9" x14ac:dyDescent="0.3">
      <c r="A31" s="11" t="s">
        <v>63</v>
      </c>
      <c r="B31" s="12"/>
      <c r="C31" s="13"/>
      <c r="D31" s="4">
        <v>50</v>
      </c>
      <c r="E31" s="4">
        <v>308</v>
      </c>
      <c r="F31" s="5">
        <f t="shared" si="1"/>
        <v>0.16233766233766234</v>
      </c>
    </row>
    <row r="32" spans="1:9" x14ac:dyDescent="0.3">
      <c r="A32" s="11" t="s">
        <v>64</v>
      </c>
      <c r="B32" s="12"/>
      <c r="C32" s="13"/>
      <c r="D32" s="4">
        <v>139</v>
      </c>
      <c r="E32" s="4">
        <v>839</v>
      </c>
      <c r="F32" s="5">
        <f t="shared" si="1"/>
        <v>0.16567342073897498</v>
      </c>
    </row>
    <row r="33" spans="1:6" ht="15" customHeight="1" x14ac:dyDescent="0.3">
      <c r="A33" s="11" t="s">
        <v>65</v>
      </c>
      <c r="B33" s="12"/>
      <c r="C33" s="13"/>
      <c r="D33" s="4">
        <v>63</v>
      </c>
      <c r="E33" s="4">
        <v>514</v>
      </c>
      <c r="F33" s="5">
        <f t="shared" si="1"/>
        <v>0.122568093385214</v>
      </c>
    </row>
    <row r="34" spans="1:6" ht="15" customHeight="1" x14ac:dyDescent="0.3">
      <c r="A34" s="11" t="s">
        <v>66</v>
      </c>
      <c r="B34" s="12"/>
      <c r="C34" s="13"/>
      <c r="D34" s="4">
        <v>620</v>
      </c>
      <c r="E34" s="4">
        <v>4924</v>
      </c>
      <c r="F34" s="5">
        <f t="shared" si="1"/>
        <v>0.12591389114541024</v>
      </c>
    </row>
    <row r="35" spans="1:6" ht="15" customHeight="1" x14ac:dyDescent="0.3">
      <c r="A35" s="11" t="s">
        <v>67</v>
      </c>
      <c r="B35" s="12"/>
      <c r="C35" s="13"/>
      <c r="D35" s="4">
        <v>490</v>
      </c>
      <c r="E35" s="4">
        <v>1062</v>
      </c>
      <c r="F35" s="5">
        <f t="shared" si="1"/>
        <v>0.46139359698681731</v>
      </c>
    </row>
    <row r="36" spans="1:6" ht="15" customHeight="1" x14ac:dyDescent="0.3">
      <c r="A36" s="11" t="s">
        <v>68</v>
      </c>
      <c r="B36" s="12"/>
      <c r="C36" s="13"/>
      <c r="D36" s="4">
        <v>724</v>
      </c>
      <c r="E36" s="4">
        <v>1509</v>
      </c>
      <c r="F36" s="5">
        <f t="shared" si="1"/>
        <v>0.47978793903247186</v>
      </c>
    </row>
    <row r="37" spans="1:6" x14ac:dyDescent="0.3">
      <c r="A37" s="11" t="s">
        <v>69</v>
      </c>
      <c r="B37" s="12"/>
      <c r="C37" s="13"/>
      <c r="D37" s="4">
        <v>5769</v>
      </c>
      <c r="E37" s="4">
        <v>14043</v>
      </c>
      <c r="F37" s="5">
        <f t="shared" si="1"/>
        <v>0.41080965605639819</v>
      </c>
    </row>
    <row r="38" spans="1:6" x14ac:dyDescent="0.3">
      <c r="A38" s="11" t="s">
        <v>70</v>
      </c>
      <c r="B38" s="12"/>
      <c r="C38" s="13"/>
      <c r="D38" s="4">
        <v>117</v>
      </c>
      <c r="E38" s="4">
        <v>650</v>
      </c>
      <c r="F38" s="5">
        <f t="shared" si="1"/>
        <v>0.18</v>
      </c>
    </row>
    <row r="39" spans="1:6" ht="15" customHeight="1" x14ac:dyDescent="0.3">
      <c r="A39" s="11" t="s">
        <v>71</v>
      </c>
      <c r="B39" s="12"/>
      <c r="C39" s="13"/>
      <c r="D39" s="4">
        <v>371</v>
      </c>
      <c r="E39" s="4">
        <v>1008</v>
      </c>
      <c r="F39" s="5">
        <f t="shared" si="1"/>
        <v>0.36805555555555558</v>
      </c>
    </row>
    <row r="40" spans="1:6" ht="15" customHeight="1" x14ac:dyDescent="0.3">
      <c r="A40" s="11" t="s">
        <v>72</v>
      </c>
      <c r="B40" s="12"/>
      <c r="C40" s="13"/>
      <c r="D40" s="4">
        <v>541</v>
      </c>
      <c r="E40" s="4">
        <v>1107</v>
      </c>
      <c r="F40" s="5">
        <f t="shared" si="1"/>
        <v>0.48870822041553746</v>
      </c>
    </row>
    <row r="41" spans="1:6" x14ac:dyDescent="0.3">
      <c r="A41" s="11" t="s">
        <v>73</v>
      </c>
      <c r="B41" s="12"/>
      <c r="C41" s="13"/>
      <c r="D41" s="4">
        <v>628</v>
      </c>
      <c r="E41" s="4">
        <v>1633</v>
      </c>
      <c r="F41" s="5">
        <f t="shared" si="1"/>
        <v>0.38456827924066134</v>
      </c>
    </row>
    <row r="42" spans="1:6" ht="15" customHeight="1" x14ac:dyDescent="0.3">
      <c r="A42" s="11" t="s">
        <v>74</v>
      </c>
      <c r="B42" s="12"/>
      <c r="C42" s="13"/>
      <c r="D42" s="4">
        <v>86</v>
      </c>
      <c r="E42" s="4">
        <v>343</v>
      </c>
      <c r="F42" s="5">
        <f t="shared" si="1"/>
        <v>0.25072886297376096</v>
      </c>
    </row>
    <row r="43" spans="1:6" x14ac:dyDescent="0.3">
      <c r="A43" s="11" t="s">
        <v>75</v>
      </c>
      <c r="B43" s="12"/>
      <c r="C43" s="13"/>
      <c r="D43" s="4">
        <v>63</v>
      </c>
      <c r="E43" s="4">
        <v>416</v>
      </c>
      <c r="F43" s="5">
        <f t="shared" si="1"/>
        <v>0.15144230769230768</v>
      </c>
    </row>
    <row r="44" spans="1:6" ht="15" customHeight="1" x14ac:dyDescent="0.3">
      <c r="A44" s="11" t="s">
        <v>134</v>
      </c>
      <c r="B44" s="12"/>
      <c r="C44" s="13"/>
      <c r="D44" s="4">
        <v>27</v>
      </c>
      <c r="E44" s="4">
        <v>49</v>
      </c>
      <c r="F44" s="5">
        <f t="shared" si="1"/>
        <v>0.55102040816326525</v>
      </c>
    </row>
    <row r="45" spans="1:6" ht="15" customHeight="1" x14ac:dyDescent="0.3">
      <c r="A45" s="11" t="s">
        <v>76</v>
      </c>
      <c r="B45" s="12"/>
      <c r="C45" s="13"/>
      <c r="D45" s="4">
        <v>1397</v>
      </c>
      <c r="E45" s="4">
        <v>2357</v>
      </c>
      <c r="F45" s="5">
        <f t="shared" si="1"/>
        <v>0.59270258803563858</v>
      </c>
    </row>
    <row r="46" spans="1:6" ht="15" customHeight="1" x14ac:dyDescent="0.3">
      <c r="A46" s="11" t="s">
        <v>77</v>
      </c>
      <c r="B46" s="12"/>
      <c r="C46" s="13"/>
      <c r="D46" s="4">
        <v>511</v>
      </c>
      <c r="E46" s="4">
        <v>1659</v>
      </c>
      <c r="F46" s="5">
        <f t="shared" si="1"/>
        <v>0.30801687763713081</v>
      </c>
    </row>
    <row r="47" spans="1:6" ht="15" customHeight="1" x14ac:dyDescent="0.3">
      <c r="A47" s="11" t="s">
        <v>78</v>
      </c>
      <c r="B47" s="12"/>
      <c r="C47" s="13"/>
      <c r="D47" s="4">
        <v>180</v>
      </c>
      <c r="E47" s="4">
        <v>949</v>
      </c>
      <c r="F47" s="5">
        <f t="shared" si="1"/>
        <v>0.18967334035827185</v>
      </c>
    </row>
    <row r="48" spans="1:6" x14ac:dyDescent="0.3">
      <c r="A48" s="11" t="s">
        <v>79</v>
      </c>
      <c r="B48" s="12"/>
      <c r="C48" s="13"/>
      <c r="D48" s="4">
        <v>97</v>
      </c>
      <c r="E48" s="4">
        <v>684</v>
      </c>
      <c r="F48" s="5">
        <f t="shared" si="1"/>
        <v>0.14181286549707603</v>
      </c>
    </row>
    <row r="49" spans="1:6" x14ac:dyDescent="0.3">
      <c r="A49" s="10" t="s">
        <v>133</v>
      </c>
      <c r="B49" s="10"/>
      <c r="C49" s="10"/>
      <c r="D49" s="7">
        <f>SUM(D29:D48)</f>
        <v>12245</v>
      </c>
      <c r="E49" s="7">
        <f>SUM(E29:E48)</f>
        <v>36661</v>
      </c>
      <c r="F49" s="8">
        <f>+D49/E49</f>
        <v>0.33400616458907284</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158</v>
      </c>
      <c r="B54" s="12"/>
      <c r="C54" s="13"/>
      <c r="D54" s="4">
        <v>1388</v>
      </c>
      <c r="E54" s="4">
        <v>2253</v>
      </c>
      <c r="F54" s="5">
        <f>+D54/E54</f>
        <v>0.61606746560142034</v>
      </c>
    </row>
    <row r="55" spans="1:6" ht="15" customHeight="1" x14ac:dyDescent="0.3">
      <c r="A55" s="11" t="s">
        <v>159</v>
      </c>
      <c r="B55" s="12"/>
      <c r="C55" s="13"/>
      <c r="D55" s="4">
        <v>5</v>
      </c>
      <c r="E55" s="4">
        <v>46</v>
      </c>
      <c r="F55" s="5">
        <f t="shared" ref="F55:F88" si="2">+D55/E55</f>
        <v>0.10869565217391304</v>
      </c>
    </row>
    <row r="56" spans="1:6" ht="15" customHeight="1" x14ac:dyDescent="0.3">
      <c r="A56" s="11" t="s">
        <v>160</v>
      </c>
      <c r="B56" s="12"/>
      <c r="C56" s="13"/>
      <c r="D56" s="4">
        <v>52</v>
      </c>
      <c r="E56" s="4">
        <v>467</v>
      </c>
      <c r="F56" s="5">
        <f t="shared" si="2"/>
        <v>0.11134903640256959</v>
      </c>
    </row>
    <row r="57" spans="1:6" ht="15" customHeight="1" x14ac:dyDescent="0.3">
      <c r="A57" s="11" t="s">
        <v>161</v>
      </c>
      <c r="B57" s="12"/>
      <c r="C57" s="13"/>
      <c r="D57" s="4">
        <v>27</v>
      </c>
      <c r="E57" s="4">
        <v>49</v>
      </c>
      <c r="F57" s="5">
        <f t="shared" si="2"/>
        <v>0.55102040816326525</v>
      </c>
    </row>
    <row r="58" spans="1:6" ht="15" customHeight="1" x14ac:dyDescent="0.3">
      <c r="A58" s="11" t="s">
        <v>162</v>
      </c>
      <c r="B58" s="12"/>
      <c r="C58" s="13"/>
      <c r="D58" s="4">
        <v>3</v>
      </c>
      <c r="E58" s="4">
        <v>21</v>
      </c>
      <c r="F58" s="5">
        <f t="shared" si="2"/>
        <v>0.14285714285714285</v>
      </c>
    </row>
    <row r="59" spans="1:6" ht="15" customHeight="1" x14ac:dyDescent="0.3">
      <c r="A59" s="11" t="s">
        <v>163</v>
      </c>
      <c r="B59" s="12"/>
      <c r="C59" s="13"/>
      <c r="D59" s="4">
        <v>11</v>
      </c>
      <c r="E59" s="4">
        <v>100</v>
      </c>
      <c r="F59" s="5">
        <f t="shared" si="2"/>
        <v>0.11</v>
      </c>
    </row>
    <row r="60" spans="1:6" ht="15" customHeight="1" x14ac:dyDescent="0.3">
      <c r="A60" s="11" t="s">
        <v>164</v>
      </c>
      <c r="B60" s="12"/>
      <c r="C60" s="13"/>
      <c r="D60" s="4">
        <v>20</v>
      </c>
      <c r="E60" s="4">
        <v>130</v>
      </c>
      <c r="F60" s="5">
        <f t="shared" si="2"/>
        <v>0.15384615384615385</v>
      </c>
    </row>
    <row r="61" spans="1:6" ht="15" customHeight="1" x14ac:dyDescent="0.3">
      <c r="A61" s="11" t="s">
        <v>165</v>
      </c>
      <c r="B61" s="12"/>
      <c r="C61" s="13"/>
      <c r="D61" s="4">
        <v>135</v>
      </c>
      <c r="E61" s="4">
        <v>250</v>
      </c>
      <c r="F61" s="5">
        <f t="shared" si="2"/>
        <v>0.54</v>
      </c>
    </row>
    <row r="62" spans="1:6" ht="15" customHeight="1" x14ac:dyDescent="0.3">
      <c r="A62" s="11" t="s">
        <v>166</v>
      </c>
      <c r="B62" s="12"/>
      <c r="C62" s="13"/>
      <c r="D62" s="4">
        <v>409</v>
      </c>
      <c r="E62" s="4">
        <v>608</v>
      </c>
      <c r="F62" s="5">
        <f t="shared" si="2"/>
        <v>0.67269736842105265</v>
      </c>
    </row>
    <row r="63" spans="1:6" ht="15" customHeight="1" x14ac:dyDescent="0.3">
      <c r="A63" s="11" t="s">
        <v>167</v>
      </c>
      <c r="B63" s="12"/>
      <c r="C63" s="13"/>
      <c r="D63" s="4">
        <v>30</v>
      </c>
      <c r="E63" s="4">
        <v>178</v>
      </c>
      <c r="F63" s="5">
        <f t="shared" si="2"/>
        <v>0.16853932584269662</v>
      </c>
    </row>
    <row r="64" spans="1:6" ht="15" customHeight="1" x14ac:dyDescent="0.3">
      <c r="A64" s="11" t="s">
        <v>168</v>
      </c>
      <c r="B64" s="12"/>
      <c r="C64" s="13"/>
      <c r="D64" s="4">
        <v>156</v>
      </c>
      <c r="E64" s="4">
        <v>343</v>
      </c>
      <c r="F64" s="5">
        <f t="shared" si="2"/>
        <v>0.45481049562682213</v>
      </c>
    </row>
    <row r="65" spans="1:6" ht="15" customHeight="1" x14ac:dyDescent="0.3">
      <c r="A65" s="11" t="s">
        <v>169</v>
      </c>
      <c r="B65" s="12"/>
      <c r="C65" s="13"/>
      <c r="D65" s="4">
        <v>97</v>
      </c>
      <c r="E65" s="4">
        <v>684</v>
      </c>
      <c r="F65" s="5">
        <f t="shared" si="2"/>
        <v>0.14181286549707603</v>
      </c>
    </row>
    <row r="66" spans="1:6" ht="15" customHeight="1" x14ac:dyDescent="0.3">
      <c r="A66" s="11" t="s">
        <v>170</v>
      </c>
      <c r="B66" s="12"/>
      <c r="C66" s="13"/>
      <c r="D66" s="4">
        <v>63</v>
      </c>
      <c r="E66" s="4">
        <v>416</v>
      </c>
      <c r="F66" s="5">
        <f t="shared" si="2"/>
        <v>0.15144230769230768</v>
      </c>
    </row>
    <row r="67" spans="1:6" ht="15" customHeight="1" x14ac:dyDescent="0.3">
      <c r="A67" s="11" t="s">
        <v>171</v>
      </c>
      <c r="B67" s="12"/>
      <c r="C67" s="13"/>
      <c r="D67" s="4">
        <v>5</v>
      </c>
      <c r="E67" s="4">
        <v>48</v>
      </c>
      <c r="F67" s="5">
        <f t="shared" si="2"/>
        <v>0.10416666666666667</v>
      </c>
    </row>
    <row r="68" spans="1:6" ht="15" customHeight="1" x14ac:dyDescent="0.3">
      <c r="A68" s="11" t="s">
        <v>172</v>
      </c>
      <c r="B68" s="12"/>
      <c r="C68" s="13"/>
      <c r="D68" s="4">
        <v>46</v>
      </c>
      <c r="E68" s="4">
        <v>156</v>
      </c>
      <c r="F68" s="5">
        <f t="shared" si="2"/>
        <v>0.29487179487179488</v>
      </c>
    </row>
    <row r="69" spans="1:6" ht="15" customHeight="1" x14ac:dyDescent="0.3">
      <c r="A69" s="11" t="s">
        <v>173</v>
      </c>
      <c r="B69" s="12"/>
      <c r="C69" s="13"/>
      <c r="D69" s="4">
        <v>47</v>
      </c>
      <c r="E69" s="4">
        <v>217</v>
      </c>
      <c r="F69" s="5">
        <f t="shared" si="2"/>
        <v>0.21658986175115208</v>
      </c>
    </row>
    <row r="70" spans="1:6" ht="15" customHeight="1" x14ac:dyDescent="0.3">
      <c r="A70" s="11" t="s">
        <v>174</v>
      </c>
      <c r="B70" s="12"/>
      <c r="C70" s="13"/>
      <c r="D70" s="4">
        <v>371</v>
      </c>
      <c r="E70" s="4">
        <v>1008</v>
      </c>
      <c r="F70" s="5">
        <f t="shared" si="2"/>
        <v>0.36805555555555558</v>
      </c>
    </row>
    <row r="71" spans="1:6" ht="15" customHeight="1" x14ac:dyDescent="0.3">
      <c r="A71" s="11" t="s">
        <v>175</v>
      </c>
      <c r="B71" s="12"/>
      <c r="C71" s="13"/>
      <c r="D71" s="4">
        <v>86</v>
      </c>
      <c r="E71" s="4">
        <v>343</v>
      </c>
      <c r="F71" s="5">
        <f t="shared" si="2"/>
        <v>0.25072886297376096</v>
      </c>
    </row>
    <row r="72" spans="1:6" ht="15" customHeight="1" x14ac:dyDescent="0.3">
      <c r="A72" s="11" t="s">
        <v>176</v>
      </c>
      <c r="B72" s="12"/>
      <c r="C72" s="13"/>
      <c r="D72" s="4">
        <v>28</v>
      </c>
      <c r="E72" s="4">
        <v>138</v>
      </c>
      <c r="F72" s="5">
        <f t="shared" si="2"/>
        <v>0.20289855072463769</v>
      </c>
    </row>
    <row r="73" spans="1:6" ht="15" customHeight="1" x14ac:dyDescent="0.3">
      <c r="A73" s="11" t="s">
        <v>177</v>
      </c>
      <c r="B73" s="12"/>
      <c r="C73" s="13"/>
      <c r="D73" s="4">
        <v>406</v>
      </c>
      <c r="E73" s="4">
        <v>857</v>
      </c>
      <c r="F73" s="5">
        <f t="shared" si="2"/>
        <v>0.47374562427071176</v>
      </c>
    </row>
    <row r="74" spans="1:6" ht="15" customHeight="1" x14ac:dyDescent="0.3">
      <c r="A74" s="11" t="s">
        <v>178</v>
      </c>
      <c r="B74" s="12"/>
      <c r="C74" s="13"/>
      <c r="D74" s="4">
        <v>180</v>
      </c>
      <c r="E74" s="4">
        <v>949</v>
      </c>
      <c r="F74" s="5">
        <f t="shared" si="2"/>
        <v>0.18967334035827185</v>
      </c>
    </row>
    <row r="75" spans="1:6" ht="15" customHeight="1" x14ac:dyDescent="0.3">
      <c r="A75" s="11" t="s">
        <v>179</v>
      </c>
      <c r="B75" s="12"/>
      <c r="C75" s="13"/>
      <c r="D75" s="4">
        <v>620</v>
      </c>
      <c r="E75" s="4">
        <v>4924</v>
      </c>
      <c r="F75" s="5">
        <f t="shared" si="2"/>
        <v>0.12591389114541024</v>
      </c>
    </row>
    <row r="76" spans="1:6" ht="15" customHeight="1" x14ac:dyDescent="0.3">
      <c r="A76" s="11" t="s">
        <v>180</v>
      </c>
      <c r="B76" s="12"/>
      <c r="C76" s="13"/>
      <c r="D76" s="4">
        <v>325</v>
      </c>
      <c r="E76" s="4">
        <v>2390</v>
      </c>
      <c r="F76" s="5">
        <f t="shared" si="2"/>
        <v>0.13598326359832635</v>
      </c>
    </row>
    <row r="77" spans="1:6" ht="15" customHeight="1" x14ac:dyDescent="0.3">
      <c r="A77" s="11" t="s">
        <v>98</v>
      </c>
      <c r="B77" s="12"/>
      <c r="C77" s="13"/>
      <c r="D77" s="4">
        <v>415</v>
      </c>
      <c r="E77" s="4">
        <v>841</v>
      </c>
      <c r="F77" s="5">
        <f t="shared" si="2"/>
        <v>0.49346016646848989</v>
      </c>
    </row>
    <row r="78" spans="1:6" ht="15" customHeight="1" x14ac:dyDescent="0.3">
      <c r="A78" s="11" t="s">
        <v>100</v>
      </c>
      <c r="B78" s="12"/>
      <c r="C78" s="13"/>
      <c r="D78" s="4">
        <v>10</v>
      </c>
      <c r="E78" s="4">
        <v>41</v>
      </c>
      <c r="F78" s="5">
        <f t="shared" si="2"/>
        <v>0.24390243902439024</v>
      </c>
    </row>
    <row r="79" spans="1:6" ht="15" customHeight="1" x14ac:dyDescent="0.3">
      <c r="A79" s="11" t="s">
        <v>108</v>
      </c>
      <c r="B79" s="12"/>
      <c r="C79" s="13"/>
      <c r="D79" s="4">
        <v>4</v>
      </c>
      <c r="E79" s="4">
        <v>56</v>
      </c>
      <c r="F79" s="5">
        <f t="shared" si="2"/>
        <v>7.1428571428571425E-2</v>
      </c>
    </row>
    <row r="80" spans="1:6" ht="15" customHeight="1" x14ac:dyDescent="0.3">
      <c r="A80" s="11" t="s">
        <v>109</v>
      </c>
      <c r="B80" s="12"/>
      <c r="C80" s="13"/>
      <c r="D80" s="4">
        <v>35</v>
      </c>
      <c r="E80" s="4">
        <v>544</v>
      </c>
      <c r="F80" s="5">
        <f t="shared" si="2"/>
        <v>6.4338235294117641E-2</v>
      </c>
    </row>
    <row r="81" spans="1:6" ht="15" customHeight="1" x14ac:dyDescent="0.3">
      <c r="A81" s="11" t="s">
        <v>110</v>
      </c>
      <c r="B81" s="12"/>
      <c r="C81" s="13"/>
      <c r="D81" s="4">
        <v>678</v>
      </c>
      <c r="E81" s="4">
        <v>1353</v>
      </c>
      <c r="F81" s="5">
        <f t="shared" si="2"/>
        <v>0.50110864745011086</v>
      </c>
    </row>
    <row r="82" spans="1:6" ht="15" customHeight="1" x14ac:dyDescent="0.3">
      <c r="A82" s="11" t="s">
        <v>111</v>
      </c>
      <c r="B82" s="12"/>
      <c r="C82" s="13"/>
      <c r="D82" s="4">
        <v>5048</v>
      </c>
      <c r="E82" s="4">
        <v>8776</v>
      </c>
      <c r="F82" s="5">
        <f t="shared" si="2"/>
        <v>0.57520510483135823</v>
      </c>
    </row>
    <row r="83" spans="1:6" ht="15" customHeight="1" x14ac:dyDescent="0.3">
      <c r="A83" s="11" t="s">
        <v>112</v>
      </c>
      <c r="B83" s="12"/>
      <c r="C83" s="13"/>
      <c r="D83" s="4">
        <v>117</v>
      </c>
      <c r="E83" s="4">
        <v>650</v>
      </c>
      <c r="F83" s="5">
        <f t="shared" si="2"/>
        <v>0.18</v>
      </c>
    </row>
    <row r="84" spans="1:6" ht="15" customHeight="1" x14ac:dyDescent="0.3">
      <c r="A84" s="11" t="s">
        <v>114</v>
      </c>
      <c r="B84" s="12"/>
      <c r="C84" s="13"/>
      <c r="D84" s="4">
        <v>480</v>
      </c>
      <c r="E84" s="4">
        <v>1021</v>
      </c>
      <c r="F84" s="5">
        <f t="shared" si="2"/>
        <v>0.47012732615083253</v>
      </c>
    </row>
    <row r="85" spans="1:6" ht="15" customHeight="1" x14ac:dyDescent="0.3">
      <c r="A85" s="11" t="s">
        <v>115</v>
      </c>
      <c r="B85" s="12"/>
      <c r="C85" s="13"/>
      <c r="D85" s="4">
        <v>500</v>
      </c>
      <c r="E85" s="4">
        <v>1559</v>
      </c>
      <c r="F85" s="5">
        <f t="shared" si="2"/>
        <v>0.32071840923669021</v>
      </c>
    </row>
    <row r="86" spans="1:6" ht="15" customHeight="1" x14ac:dyDescent="0.3">
      <c r="A86" s="11" t="s">
        <v>124</v>
      </c>
      <c r="B86" s="12"/>
      <c r="C86" s="13"/>
      <c r="D86" s="4">
        <v>55</v>
      </c>
      <c r="E86" s="4">
        <v>447</v>
      </c>
      <c r="F86" s="5">
        <f t="shared" si="2"/>
        <v>0.12304250559284116</v>
      </c>
    </row>
    <row r="87" spans="1:6" ht="15" customHeight="1" x14ac:dyDescent="0.3">
      <c r="A87" s="11" t="s">
        <v>125</v>
      </c>
      <c r="B87" s="12"/>
      <c r="C87" s="13"/>
      <c r="D87" s="4">
        <v>139</v>
      </c>
      <c r="E87" s="4">
        <v>839</v>
      </c>
      <c r="F87" s="5">
        <f t="shared" si="2"/>
        <v>0.16567342073897498</v>
      </c>
    </row>
    <row r="88" spans="1:6" ht="15" customHeight="1" x14ac:dyDescent="0.3">
      <c r="A88" s="11" t="s">
        <v>181</v>
      </c>
      <c r="B88" s="12"/>
      <c r="C88" s="13"/>
      <c r="D88" s="4">
        <v>254</v>
      </c>
      <c r="E88" s="4">
        <v>3959</v>
      </c>
      <c r="F88" s="5">
        <f t="shared" si="2"/>
        <v>6.4157615559484724E-2</v>
      </c>
    </row>
    <row r="89" spans="1:6" x14ac:dyDescent="0.3">
      <c r="A89" s="10" t="s">
        <v>133</v>
      </c>
      <c r="B89" s="10"/>
      <c r="C89" s="10"/>
      <c r="D89" s="7">
        <f>SUM(D54:D88)</f>
        <v>12245</v>
      </c>
      <c r="E89" s="7">
        <f>SUM(E54:E88)</f>
        <v>36661</v>
      </c>
      <c r="F89" s="8">
        <f>+D89/E89</f>
        <v>0.33400616458907284</v>
      </c>
    </row>
  </sheetData>
  <mergeCells count="84">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47:C47"/>
    <mergeCell ref="A48:C48"/>
    <mergeCell ref="A49:C49"/>
    <mergeCell ref="A52:F52"/>
    <mergeCell ref="A53:C53"/>
    <mergeCell ref="A54:C54"/>
    <mergeCell ref="A55:C55"/>
    <mergeCell ref="A56:C56"/>
    <mergeCell ref="A57:C57"/>
    <mergeCell ref="A58:C58"/>
    <mergeCell ref="A70:C70"/>
    <mergeCell ref="A59:C59"/>
    <mergeCell ref="A60:C60"/>
    <mergeCell ref="A61:C61"/>
    <mergeCell ref="A62:C62"/>
    <mergeCell ref="A63:C63"/>
    <mergeCell ref="A64:C64"/>
    <mergeCell ref="A65:C65"/>
    <mergeCell ref="A66:C66"/>
    <mergeCell ref="A67:C67"/>
    <mergeCell ref="A68:C68"/>
    <mergeCell ref="A69:C69"/>
    <mergeCell ref="A82:C82"/>
    <mergeCell ref="A71:C71"/>
    <mergeCell ref="A72:C72"/>
    <mergeCell ref="A73:C73"/>
    <mergeCell ref="A74:C74"/>
    <mergeCell ref="A75:C75"/>
    <mergeCell ref="A76:C76"/>
    <mergeCell ref="A77:C77"/>
    <mergeCell ref="A78:C78"/>
    <mergeCell ref="A79:C79"/>
    <mergeCell ref="A80:C80"/>
    <mergeCell ref="A81:C81"/>
    <mergeCell ref="A89:C89"/>
    <mergeCell ref="A83:C83"/>
    <mergeCell ref="A84:C84"/>
    <mergeCell ref="A85:C85"/>
    <mergeCell ref="A86:C86"/>
    <mergeCell ref="A87:C87"/>
    <mergeCell ref="A88:C88"/>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I89"/>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187</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14051</v>
      </c>
      <c r="E17" s="4">
        <v>38559</v>
      </c>
      <c r="F17" s="5">
        <f>+D17/E17</f>
        <v>0.36440260380196582</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12608</v>
      </c>
      <c r="E22" s="4">
        <v>35700</v>
      </c>
      <c r="F22" s="5">
        <f t="shared" ref="F22:F23" si="0">+D22/E22</f>
        <v>0.35316526610644255</v>
      </c>
      <c r="H22" s="9"/>
      <c r="I22" s="9"/>
    </row>
    <row r="23" spans="1:9" x14ac:dyDescent="0.3">
      <c r="A23" s="21" t="s">
        <v>132</v>
      </c>
      <c r="B23" s="21"/>
      <c r="C23" s="21"/>
      <c r="D23" s="4">
        <v>1443</v>
      </c>
      <c r="E23" s="4">
        <v>2859</v>
      </c>
      <c r="F23" s="5">
        <f t="shared" si="0"/>
        <v>0.5047219307450157</v>
      </c>
      <c r="H23" s="9"/>
      <c r="I23" s="9"/>
    </row>
    <row r="24" spans="1:9" x14ac:dyDescent="0.3">
      <c r="A24" s="10" t="s">
        <v>133</v>
      </c>
      <c r="B24" s="10"/>
      <c r="C24" s="10"/>
      <c r="D24" s="7">
        <f>SUM(D22:D23)</f>
        <v>14051</v>
      </c>
      <c r="E24" s="7">
        <f>SUM(E22:E23)</f>
        <v>38559</v>
      </c>
      <c r="F24" s="8">
        <f>+D24/E24</f>
        <v>0.36440260380196582</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281</v>
      </c>
      <c r="E29" s="4">
        <v>2398</v>
      </c>
      <c r="F29" s="5">
        <f>+D29/E29</f>
        <v>0.11718098415346122</v>
      </c>
    </row>
    <row r="30" spans="1:9" x14ac:dyDescent="0.3">
      <c r="A30" s="11" t="s">
        <v>62</v>
      </c>
      <c r="B30" s="12"/>
      <c r="C30" s="13"/>
      <c r="D30" s="4">
        <v>54</v>
      </c>
      <c r="E30" s="4">
        <v>198</v>
      </c>
      <c r="F30" s="5">
        <f t="shared" ref="F30:F48" si="1">+D30/E30</f>
        <v>0.27272727272727271</v>
      </c>
    </row>
    <row r="31" spans="1:9" x14ac:dyDescent="0.3">
      <c r="A31" s="11" t="s">
        <v>63</v>
      </c>
      <c r="B31" s="12"/>
      <c r="C31" s="13"/>
      <c r="D31" s="4">
        <v>102</v>
      </c>
      <c r="E31" s="4">
        <v>347</v>
      </c>
      <c r="F31" s="5">
        <f t="shared" si="1"/>
        <v>0.29394812680115273</v>
      </c>
    </row>
    <row r="32" spans="1:9" x14ac:dyDescent="0.3">
      <c r="A32" s="11" t="s">
        <v>64</v>
      </c>
      <c r="B32" s="12"/>
      <c r="C32" s="13"/>
      <c r="D32" s="4">
        <v>149</v>
      </c>
      <c r="E32" s="4">
        <v>712</v>
      </c>
      <c r="F32" s="5">
        <f t="shared" si="1"/>
        <v>0.20926966292134833</v>
      </c>
    </row>
    <row r="33" spans="1:6" ht="15" customHeight="1" x14ac:dyDescent="0.3">
      <c r="A33" s="11" t="s">
        <v>65</v>
      </c>
      <c r="B33" s="12"/>
      <c r="C33" s="13"/>
      <c r="D33" s="4">
        <v>82</v>
      </c>
      <c r="E33" s="4">
        <v>542</v>
      </c>
      <c r="F33" s="5">
        <f t="shared" si="1"/>
        <v>0.15129151291512916</v>
      </c>
    </row>
    <row r="34" spans="1:6" ht="15" customHeight="1" x14ac:dyDescent="0.3">
      <c r="A34" s="11" t="s">
        <v>66</v>
      </c>
      <c r="B34" s="12"/>
      <c r="C34" s="13"/>
      <c r="D34" s="4">
        <v>860</v>
      </c>
      <c r="E34" s="4">
        <v>5218</v>
      </c>
      <c r="F34" s="5">
        <f t="shared" si="1"/>
        <v>0.16481410502108088</v>
      </c>
    </row>
    <row r="35" spans="1:6" ht="15" customHeight="1" x14ac:dyDescent="0.3">
      <c r="A35" s="11" t="s">
        <v>67</v>
      </c>
      <c r="B35" s="12"/>
      <c r="C35" s="13"/>
      <c r="D35" s="4">
        <v>648</v>
      </c>
      <c r="E35" s="4">
        <v>1295</v>
      </c>
      <c r="F35" s="5">
        <f t="shared" si="1"/>
        <v>0.50038610038610043</v>
      </c>
    </row>
    <row r="36" spans="1:6" ht="15" customHeight="1" x14ac:dyDescent="0.3">
      <c r="A36" s="11" t="s">
        <v>68</v>
      </c>
      <c r="B36" s="12"/>
      <c r="C36" s="13"/>
      <c r="D36" s="4">
        <v>780</v>
      </c>
      <c r="E36" s="4">
        <v>1472</v>
      </c>
      <c r="F36" s="5">
        <f t="shared" si="1"/>
        <v>0.52989130434782605</v>
      </c>
    </row>
    <row r="37" spans="1:6" x14ac:dyDescent="0.3">
      <c r="A37" s="11" t="s">
        <v>69</v>
      </c>
      <c r="B37" s="12"/>
      <c r="C37" s="13"/>
      <c r="D37" s="4">
        <v>6022</v>
      </c>
      <c r="E37" s="4">
        <v>14821</v>
      </c>
      <c r="F37" s="5">
        <f t="shared" si="1"/>
        <v>0.40631536333580731</v>
      </c>
    </row>
    <row r="38" spans="1:6" x14ac:dyDescent="0.3">
      <c r="A38" s="11" t="s">
        <v>70</v>
      </c>
      <c r="B38" s="12"/>
      <c r="C38" s="13"/>
      <c r="D38" s="4">
        <v>153</v>
      </c>
      <c r="E38" s="4">
        <v>691</v>
      </c>
      <c r="F38" s="5">
        <f t="shared" si="1"/>
        <v>0.22141823444283648</v>
      </c>
    </row>
    <row r="39" spans="1:6" ht="15" customHeight="1" x14ac:dyDescent="0.3">
      <c r="A39" s="11" t="s">
        <v>71</v>
      </c>
      <c r="B39" s="12"/>
      <c r="C39" s="13"/>
      <c r="D39" s="4">
        <v>609</v>
      </c>
      <c r="E39" s="4">
        <v>1104</v>
      </c>
      <c r="F39" s="5">
        <f t="shared" si="1"/>
        <v>0.55163043478260865</v>
      </c>
    </row>
    <row r="40" spans="1:6" ht="15" customHeight="1" x14ac:dyDescent="0.3">
      <c r="A40" s="11" t="s">
        <v>72</v>
      </c>
      <c r="B40" s="12"/>
      <c r="C40" s="13"/>
      <c r="D40" s="4">
        <v>465</v>
      </c>
      <c r="E40" s="4">
        <v>1056</v>
      </c>
      <c r="F40" s="5">
        <f t="shared" si="1"/>
        <v>0.44034090909090912</v>
      </c>
    </row>
    <row r="41" spans="1:6" x14ac:dyDescent="0.3">
      <c r="A41" s="11" t="s">
        <v>73</v>
      </c>
      <c r="B41" s="12"/>
      <c r="C41" s="13"/>
      <c r="D41" s="4">
        <v>736</v>
      </c>
      <c r="E41" s="4">
        <v>2257</v>
      </c>
      <c r="F41" s="5">
        <f t="shared" si="1"/>
        <v>0.32609658839167038</v>
      </c>
    </row>
    <row r="42" spans="1:6" ht="15" customHeight="1" x14ac:dyDescent="0.3">
      <c r="A42" s="11" t="s">
        <v>74</v>
      </c>
      <c r="B42" s="12"/>
      <c r="C42" s="13"/>
      <c r="D42" s="4">
        <v>110</v>
      </c>
      <c r="E42" s="4">
        <v>329</v>
      </c>
      <c r="F42" s="5">
        <f t="shared" si="1"/>
        <v>0.33434650455927051</v>
      </c>
    </row>
    <row r="43" spans="1:6" x14ac:dyDescent="0.3">
      <c r="A43" s="11" t="s">
        <v>75</v>
      </c>
      <c r="B43" s="12"/>
      <c r="C43" s="13"/>
      <c r="D43" s="4">
        <v>70</v>
      </c>
      <c r="E43" s="4">
        <v>412</v>
      </c>
      <c r="F43" s="5">
        <f t="shared" si="1"/>
        <v>0.16990291262135923</v>
      </c>
    </row>
    <row r="44" spans="1:6" ht="15" customHeight="1" x14ac:dyDescent="0.3">
      <c r="A44" s="11" t="s">
        <v>134</v>
      </c>
      <c r="B44" s="12"/>
      <c r="C44" s="13"/>
      <c r="D44" s="4">
        <v>56</v>
      </c>
      <c r="E44" s="4">
        <v>96</v>
      </c>
      <c r="F44" s="5">
        <f t="shared" si="1"/>
        <v>0.58333333333333337</v>
      </c>
    </row>
    <row r="45" spans="1:6" ht="15" customHeight="1" x14ac:dyDescent="0.3">
      <c r="A45" s="11" t="s">
        <v>76</v>
      </c>
      <c r="B45" s="12"/>
      <c r="C45" s="13"/>
      <c r="D45" s="4">
        <v>1594</v>
      </c>
      <c r="E45" s="4">
        <v>2291</v>
      </c>
      <c r="F45" s="5">
        <f t="shared" si="1"/>
        <v>0.69576604103011785</v>
      </c>
    </row>
    <row r="46" spans="1:6" ht="15" customHeight="1" x14ac:dyDescent="0.3">
      <c r="A46" s="11" t="s">
        <v>77</v>
      </c>
      <c r="B46" s="12"/>
      <c r="C46" s="13"/>
      <c r="D46" s="4">
        <v>744</v>
      </c>
      <c r="E46" s="4">
        <v>1658</v>
      </c>
      <c r="F46" s="5">
        <f t="shared" si="1"/>
        <v>0.44873341375150783</v>
      </c>
    </row>
    <row r="47" spans="1:6" ht="15" customHeight="1" x14ac:dyDescent="0.3">
      <c r="A47" s="11" t="s">
        <v>78</v>
      </c>
      <c r="B47" s="12"/>
      <c r="C47" s="13"/>
      <c r="D47" s="4">
        <v>335</v>
      </c>
      <c r="E47" s="4">
        <v>1026</v>
      </c>
      <c r="F47" s="5">
        <f t="shared" si="1"/>
        <v>0.32651072124756336</v>
      </c>
    </row>
    <row r="48" spans="1:6" x14ac:dyDescent="0.3">
      <c r="A48" s="11" t="s">
        <v>79</v>
      </c>
      <c r="B48" s="12"/>
      <c r="C48" s="13"/>
      <c r="D48" s="4">
        <v>201</v>
      </c>
      <c r="E48" s="4">
        <v>636</v>
      </c>
      <c r="F48" s="5">
        <f t="shared" si="1"/>
        <v>0.31603773584905659</v>
      </c>
    </row>
    <row r="49" spans="1:6" x14ac:dyDescent="0.3">
      <c r="A49" s="10" t="s">
        <v>133</v>
      </c>
      <c r="B49" s="10"/>
      <c r="C49" s="10"/>
      <c r="D49" s="7">
        <f>SUM(D29:D48)</f>
        <v>14051</v>
      </c>
      <c r="E49" s="7">
        <f>SUM(E29:E48)</f>
        <v>38559</v>
      </c>
      <c r="F49" s="8">
        <f>+D49/E49</f>
        <v>0.36440260380196582</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164</v>
      </c>
      <c r="B54" s="12"/>
      <c r="C54" s="13"/>
      <c r="D54" s="4">
        <v>59</v>
      </c>
      <c r="E54" s="4">
        <v>178</v>
      </c>
      <c r="F54" s="5">
        <f>D54/E54</f>
        <v>0.33146067415730335</v>
      </c>
    </row>
    <row r="55" spans="1:6" ht="15" customHeight="1" x14ac:dyDescent="0.3">
      <c r="A55" s="11" t="s">
        <v>165</v>
      </c>
      <c r="B55" s="12"/>
      <c r="C55" s="13"/>
      <c r="D55" s="4">
        <v>160</v>
      </c>
      <c r="E55" s="4">
        <v>281</v>
      </c>
      <c r="F55" s="5">
        <f t="shared" ref="F55:F88" si="2">D55/E55</f>
        <v>0.56939501779359436</v>
      </c>
    </row>
    <row r="56" spans="1:6" ht="15" customHeight="1" x14ac:dyDescent="0.3">
      <c r="A56" s="11" t="s">
        <v>166</v>
      </c>
      <c r="B56" s="12"/>
      <c r="C56" s="13"/>
      <c r="D56" s="4">
        <v>410</v>
      </c>
      <c r="E56" s="4">
        <v>573</v>
      </c>
      <c r="F56" s="5">
        <f t="shared" si="2"/>
        <v>0.71553228621291454</v>
      </c>
    </row>
    <row r="57" spans="1:6" ht="15" customHeight="1" x14ac:dyDescent="0.3">
      <c r="A57" s="11" t="s">
        <v>167</v>
      </c>
      <c r="B57" s="12"/>
      <c r="C57" s="13"/>
      <c r="D57" s="4">
        <v>43</v>
      </c>
      <c r="E57" s="4">
        <v>169</v>
      </c>
      <c r="F57" s="5">
        <f t="shared" si="2"/>
        <v>0.25443786982248523</v>
      </c>
    </row>
    <row r="58" spans="1:6" ht="15" customHeight="1" x14ac:dyDescent="0.3">
      <c r="A58" s="11" t="s">
        <v>168</v>
      </c>
      <c r="B58" s="12"/>
      <c r="C58" s="13"/>
      <c r="D58" s="4">
        <v>120</v>
      </c>
      <c r="E58" s="4">
        <v>432</v>
      </c>
      <c r="F58" s="5">
        <f t="shared" si="2"/>
        <v>0.27777777777777779</v>
      </c>
    </row>
    <row r="59" spans="1:6" ht="15" customHeight="1" x14ac:dyDescent="0.3">
      <c r="A59" s="11" t="s">
        <v>182</v>
      </c>
      <c r="B59" s="12"/>
      <c r="C59" s="13"/>
      <c r="D59" s="4">
        <v>10</v>
      </c>
      <c r="E59" s="4">
        <v>60</v>
      </c>
      <c r="F59" s="5">
        <f t="shared" si="2"/>
        <v>0.16666666666666666</v>
      </c>
    </row>
    <row r="60" spans="1:6" ht="15" customHeight="1" x14ac:dyDescent="0.3">
      <c r="A60" s="11" t="s">
        <v>169</v>
      </c>
      <c r="B60" s="12"/>
      <c r="C60" s="13"/>
      <c r="D60" s="4">
        <v>201</v>
      </c>
      <c r="E60" s="4">
        <v>636</v>
      </c>
      <c r="F60" s="5">
        <f t="shared" si="2"/>
        <v>0.31603773584905659</v>
      </c>
    </row>
    <row r="61" spans="1:6" ht="15" customHeight="1" x14ac:dyDescent="0.3">
      <c r="A61" s="11" t="s">
        <v>170</v>
      </c>
      <c r="B61" s="12"/>
      <c r="C61" s="13"/>
      <c r="D61" s="4">
        <v>70</v>
      </c>
      <c r="E61" s="4">
        <v>412</v>
      </c>
      <c r="F61" s="5">
        <f t="shared" si="2"/>
        <v>0.16990291262135923</v>
      </c>
    </row>
    <row r="62" spans="1:6" ht="15" customHeight="1" x14ac:dyDescent="0.3">
      <c r="A62" s="11" t="s">
        <v>171</v>
      </c>
      <c r="B62" s="12"/>
      <c r="C62" s="13"/>
      <c r="D62" s="4">
        <v>6</v>
      </c>
      <c r="E62" s="4">
        <v>59</v>
      </c>
      <c r="F62" s="5">
        <f t="shared" si="2"/>
        <v>0.10169491525423729</v>
      </c>
    </row>
    <row r="63" spans="1:6" ht="15" customHeight="1" x14ac:dyDescent="0.3">
      <c r="A63" s="11" t="s">
        <v>172</v>
      </c>
      <c r="B63" s="12"/>
      <c r="C63" s="13"/>
      <c r="D63" s="4">
        <v>41</v>
      </c>
      <c r="E63" s="4">
        <v>139</v>
      </c>
      <c r="F63" s="5">
        <f t="shared" si="2"/>
        <v>0.29496402877697842</v>
      </c>
    </row>
    <row r="64" spans="1:6" ht="15" customHeight="1" x14ac:dyDescent="0.3">
      <c r="A64" s="11" t="s">
        <v>173</v>
      </c>
      <c r="B64" s="12"/>
      <c r="C64" s="13"/>
      <c r="D64" s="4">
        <v>54</v>
      </c>
      <c r="E64" s="4">
        <v>198</v>
      </c>
      <c r="F64" s="5">
        <f t="shared" si="2"/>
        <v>0.27272727272727271</v>
      </c>
    </row>
    <row r="65" spans="1:6" ht="15" customHeight="1" x14ac:dyDescent="0.3">
      <c r="A65" s="11" t="s">
        <v>174</v>
      </c>
      <c r="B65" s="12"/>
      <c r="C65" s="13"/>
      <c r="D65" s="4">
        <v>609</v>
      </c>
      <c r="E65" s="4">
        <v>1104</v>
      </c>
      <c r="F65" s="5">
        <f t="shared" si="2"/>
        <v>0.55163043478260865</v>
      </c>
    </row>
    <row r="66" spans="1:6" ht="15" customHeight="1" x14ac:dyDescent="0.3">
      <c r="A66" s="11" t="s">
        <v>175</v>
      </c>
      <c r="B66" s="12"/>
      <c r="C66" s="13"/>
      <c r="D66" s="4">
        <v>110</v>
      </c>
      <c r="E66" s="4">
        <v>329</v>
      </c>
      <c r="F66" s="5">
        <f t="shared" si="2"/>
        <v>0.33434650455927051</v>
      </c>
    </row>
    <row r="67" spans="1:6" ht="15" customHeight="1" x14ac:dyDescent="0.3">
      <c r="A67" s="11" t="s">
        <v>176</v>
      </c>
      <c r="B67" s="12"/>
      <c r="C67" s="13"/>
      <c r="D67" s="4">
        <v>33</v>
      </c>
      <c r="E67" s="4">
        <v>171</v>
      </c>
      <c r="F67" s="5">
        <f t="shared" si="2"/>
        <v>0.19298245614035087</v>
      </c>
    </row>
    <row r="68" spans="1:6" ht="15" customHeight="1" x14ac:dyDescent="0.3">
      <c r="A68" s="11" t="s">
        <v>177</v>
      </c>
      <c r="B68" s="12"/>
      <c r="C68" s="13"/>
      <c r="D68" s="4">
        <v>305</v>
      </c>
      <c r="E68" s="4">
        <v>775</v>
      </c>
      <c r="F68" s="5">
        <f t="shared" si="2"/>
        <v>0.3935483870967742</v>
      </c>
    </row>
    <row r="69" spans="1:6" ht="15" customHeight="1" x14ac:dyDescent="0.3">
      <c r="A69" s="11" t="s">
        <v>178</v>
      </c>
      <c r="B69" s="12"/>
      <c r="C69" s="13"/>
      <c r="D69" s="4">
        <v>335</v>
      </c>
      <c r="E69" s="4">
        <v>1026</v>
      </c>
      <c r="F69" s="5">
        <f t="shared" si="2"/>
        <v>0.32651072124756336</v>
      </c>
    </row>
    <row r="70" spans="1:6" ht="15" customHeight="1" x14ac:dyDescent="0.3">
      <c r="A70" s="11" t="s">
        <v>179</v>
      </c>
      <c r="B70" s="12"/>
      <c r="C70" s="13"/>
      <c r="D70" s="4">
        <v>860</v>
      </c>
      <c r="E70" s="4">
        <v>5218</v>
      </c>
      <c r="F70" s="5">
        <f t="shared" si="2"/>
        <v>0.16481410502108088</v>
      </c>
    </row>
    <row r="71" spans="1:6" ht="15" customHeight="1" x14ac:dyDescent="0.3">
      <c r="A71" s="11" t="s">
        <v>180</v>
      </c>
      <c r="B71" s="12"/>
      <c r="C71" s="13"/>
      <c r="D71" s="4">
        <v>281</v>
      </c>
      <c r="E71" s="4">
        <v>2398</v>
      </c>
      <c r="F71" s="5">
        <f t="shared" si="2"/>
        <v>0.11718098415346122</v>
      </c>
    </row>
    <row r="72" spans="1:6" ht="15" customHeight="1" x14ac:dyDescent="0.3">
      <c r="A72" s="11" t="s">
        <v>143</v>
      </c>
      <c r="B72" s="12"/>
      <c r="C72" s="13"/>
      <c r="D72" s="4">
        <v>1585</v>
      </c>
      <c r="E72" s="4">
        <v>2187</v>
      </c>
      <c r="F72" s="5">
        <f t="shared" si="2"/>
        <v>0.72473708276177407</v>
      </c>
    </row>
    <row r="73" spans="1:6" ht="15" customHeight="1" x14ac:dyDescent="0.3">
      <c r="A73" s="11" t="s">
        <v>91</v>
      </c>
      <c r="B73" s="12"/>
      <c r="C73" s="13"/>
      <c r="D73" s="4">
        <v>46</v>
      </c>
      <c r="E73" s="4">
        <v>484</v>
      </c>
      <c r="F73" s="5">
        <f t="shared" si="2"/>
        <v>9.5041322314049589E-2</v>
      </c>
    </row>
    <row r="74" spans="1:6" ht="15" customHeight="1" x14ac:dyDescent="0.3">
      <c r="A74" s="11" t="s">
        <v>140</v>
      </c>
      <c r="B74" s="12"/>
      <c r="C74" s="13"/>
      <c r="D74" s="4">
        <v>56</v>
      </c>
      <c r="E74" s="4">
        <v>96</v>
      </c>
      <c r="F74" s="5">
        <f t="shared" si="2"/>
        <v>0.58333333333333337</v>
      </c>
    </row>
    <row r="75" spans="1:6" ht="15" customHeight="1" x14ac:dyDescent="0.3">
      <c r="A75" s="11" t="s">
        <v>141</v>
      </c>
      <c r="B75" s="12"/>
      <c r="C75" s="13"/>
      <c r="D75" s="4">
        <v>3</v>
      </c>
      <c r="E75" s="4">
        <v>33</v>
      </c>
      <c r="F75" s="5">
        <f t="shared" si="2"/>
        <v>9.0909090909090912E-2</v>
      </c>
    </row>
    <row r="76" spans="1:6" ht="15" customHeight="1" x14ac:dyDescent="0.3">
      <c r="A76" s="11" t="s">
        <v>144</v>
      </c>
      <c r="B76" s="12"/>
      <c r="C76" s="13"/>
      <c r="D76" s="4">
        <v>9</v>
      </c>
      <c r="E76" s="4">
        <v>78</v>
      </c>
      <c r="F76" s="5">
        <f t="shared" si="2"/>
        <v>0.11538461538461539</v>
      </c>
    </row>
    <row r="77" spans="1:6" ht="15" customHeight="1" x14ac:dyDescent="0.3">
      <c r="A77" s="11" t="s">
        <v>98</v>
      </c>
      <c r="B77" s="12"/>
      <c r="C77" s="13"/>
      <c r="D77" s="4">
        <v>736</v>
      </c>
      <c r="E77" s="4">
        <v>910</v>
      </c>
      <c r="F77" s="5">
        <f t="shared" si="2"/>
        <v>0.8087912087912088</v>
      </c>
    </row>
    <row r="78" spans="1:6" ht="15" customHeight="1" x14ac:dyDescent="0.3">
      <c r="A78" s="11" t="s">
        <v>100</v>
      </c>
      <c r="B78" s="12"/>
      <c r="C78" s="13"/>
      <c r="D78" s="4">
        <v>20</v>
      </c>
      <c r="E78" s="4">
        <v>54</v>
      </c>
      <c r="F78" s="5">
        <f t="shared" si="2"/>
        <v>0.37037037037037035</v>
      </c>
    </row>
    <row r="79" spans="1:6" ht="15" customHeight="1" x14ac:dyDescent="0.3">
      <c r="A79" s="11" t="s">
        <v>108</v>
      </c>
      <c r="B79" s="12"/>
      <c r="C79" s="13"/>
      <c r="D79" s="4">
        <v>3</v>
      </c>
      <c r="E79" s="4">
        <v>45</v>
      </c>
      <c r="F79" s="5">
        <f t="shared" si="2"/>
        <v>6.6666666666666666E-2</v>
      </c>
    </row>
    <row r="80" spans="1:6" ht="15" customHeight="1" x14ac:dyDescent="0.3">
      <c r="A80" s="11" t="s">
        <v>109</v>
      </c>
      <c r="B80" s="12"/>
      <c r="C80" s="13"/>
      <c r="D80" s="4">
        <v>173</v>
      </c>
      <c r="E80" s="4">
        <v>1081</v>
      </c>
      <c r="F80" s="5">
        <f t="shared" si="2"/>
        <v>0.16003700277520813</v>
      </c>
    </row>
    <row r="81" spans="1:6" ht="15" customHeight="1" x14ac:dyDescent="0.3">
      <c r="A81" s="11" t="s">
        <v>110</v>
      </c>
      <c r="B81" s="12"/>
      <c r="C81" s="13"/>
      <c r="D81" s="4">
        <v>739</v>
      </c>
      <c r="E81" s="4">
        <v>1333</v>
      </c>
      <c r="F81" s="5">
        <f t="shared" si="2"/>
        <v>0.55438859714928734</v>
      </c>
    </row>
    <row r="82" spans="1:6" ht="15" customHeight="1" x14ac:dyDescent="0.3">
      <c r="A82" s="11" t="s">
        <v>111</v>
      </c>
      <c r="B82" s="12"/>
      <c r="C82" s="13"/>
      <c r="D82" s="4">
        <v>4897</v>
      </c>
      <c r="E82" s="4">
        <v>9355</v>
      </c>
      <c r="F82" s="5">
        <f t="shared" si="2"/>
        <v>0.52346338856226615</v>
      </c>
    </row>
    <row r="83" spans="1:6" ht="15" customHeight="1" x14ac:dyDescent="0.3">
      <c r="A83" s="11" t="s">
        <v>112</v>
      </c>
      <c r="B83" s="12"/>
      <c r="C83" s="13"/>
      <c r="D83" s="4">
        <v>153</v>
      </c>
      <c r="E83" s="4">
        <v>691</v>
      </c>
      <c r="F83" s="5">
        <f t="shared" si="2"/>
        <v>0.22141823444283648</v>
      </c>
    </row>
    <row r="84" spans="1:6" ht="15" customHeight="1" x14ac:dyDescent="0.3">
      <c r="A84" s="11" t="s">
        <v>114</v>
      </c>
      <c r="B84" s="12"/>
      <c r="C84" s="13"/>
      <c r="D84" s="4">
        <v>628</v>
      </c>
      <c r="E84" s="4">
        <v>1241</v>
      </c>
      <c r="F84" s="5">
        <f t="shared" si="2"/>
        <v>0.50604351329572927</v>
      </c>
    </row>
    <row r="85" spans="1:6" ht="15" customHeight="1" x14ac:dyDescent="0.3">
      <c r="A85" s="11" t="s">
        <v>124</v>
      </c>
      <c r="B85" s="12"/>
      <c r="C85" s="13"/>
      <c r="D85" s="4">
        <v>69</v>
      </c>
      <c r="E85" s="4">
        <v>449</v>
      </c>
      <c r="F85" s="5">
        <f t="shared" si="2"/>
        <v>0.15367483296213807</v>
      </c>
    </row>
    <row r="86" spans="1:6" ht="15" customHeight="1" x14ac:dyDescent="0.3">
      <c r="A86" s="11" t="s">
        <v>183</v>
      </c>
      <c r="B86" s="12"/>
      <c r="C86" s="13"/>
      <c r="D86" s="4">
        <v>735</v>
      </c>
      <c r="E86" s="4">
        <v>1580</v>
      </c>
      <c r="F86" s="5">
        <f t="shared" si="2"/>
        <v>0.4651898734177215</v>
      </c>
    </row>
    <row r="87" spans="1:6" ht="15" customHeight="1" x14ac:dyDescent="0.3">
      <c r="A87" s="11" t="s">
        <v>125</v>
      </c>
      <c r="B87" s="12"/>
      <c r="C87" s="13"/>
      <c r="D87" s="4">
        <v>149</v>
      </c>
      <c r="E87" s="4">
        <v>712</v>
      </c>
      <c r="F87" s="5">
        <f t="shared" si="2"/>
        <v>0.20926966292134833</v>
      </c>
    </row>
    <row r="88" spans="1:6" ht="15" customHeight="1" x14ac:dyDescent="0.3">
      <c r="A88" s="11" t="s">
        <v>181</v>
      </c>
      <c r="B88" s="12"/>
      <c r="C88" s="13"/>
      <c r="D88" s="4">
        <v>343</v>
      </c>
      <c r="E88" s="4">
        <v>4072</v>
      </c>
      <c r="F88" s="5">
        <f t="shared" si="2"/>
        <v>8.4233791748526521E-2</v>
      </c>
    </row>
    <row r="89" spans="1:6" x14ac:dyDescent="0.3">
      <c r="A89" s="10" t="s">
        <v>133</v>
      </c>
      <c r="B89" s="10"/>
      <c r="C89" s="10"/>
      <c r="D89" s="7">
        <f>SUM(D54:D88)</f>
        <v>14051</v>
      </c>
      <c r="E89" s="7">
        <f>SUM(E54:E88)</f>
        <v>38559</v>
      </c>
      <c r="F89" s="8">
        <f>+D89/E89</f>
        <v>0.36440260380196582</v>
      </c>
    </row>
  </sheetData>
  <mergeCells count="84">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60:C60"/>
    <mergeCell ref="A47:C47"/>
    <mergeCell ref="A48:C48"/>
    <mergeCell ref="A49:C49"/>
    <mergeCell ref="A52:F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84:C84"/>
    <mergeCell ref="A73:C73"/>
    <mergeCell ref="A74:C74"/>
    <mergeCell ref="A75:C75"/>
    <mergeCell ref="A76:C76"/>
    <mergeCell ref="A77:C77"/>
    <mergeCell ref="A78:C78"/>
    <mergeCell ref="A79:C79"/>
    <mergeCell ref="A80:C80"/>
    <mergeCell ref="A81:C81"/>
    <mergeCell ref="A82:C82"/>
    <mergeCell ref="A83:C83"/>
    <mergeCell ref="A85:C85"/>
    <mergeCell ref="A86:C86"/>
    <mergeCell ref="A87:C87"/>
    <mergeCell ref="A88:C88"/>
    <mergeCell ref="A89:C89"/>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I89"/>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188</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14534</v>
      </c>
      <c r="E17" s="4">
        <v>39251</v>
      </c>
      <c r="F17" s="5">
        <f>+D17/E17</f>
        <v>0.37028355965453108</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13551</v>
      </c>
      <c r="E22" s="4">
        <v>36639</v>
      </c>
      <c r="F22" s="5">
        <f t="shared" ref="F22:F23" si="0">+D22/E22</f>
        <v>0.36985179726520923</v>
      </c>
      <c r="H22" s="9"/>
      <c r="I22" s="9"/>
    </row>
    <row r="23" spans="1:9" x14ac:dyDescent="0.3">
      <c r="A23" s="21" t="s">
        <v>132</v>
      </c>
      <c r="B23" s="21"/>
      <c r="C23" s="21"/>
      <c r="D23" s="4">
        <v>983</v>
      </c>
      <c r="E23" s="4">
        <v>2612</v>
      </c>
      <c r="F23" s="5">
        <f t="shared" si="0"/>
        <v>0.37633996937212866</v>
      </c>
      <c r="H23" s="9"/>
      <c r="I23" s="9"/>
    </row>
    <row r="24" spans="1:9" x14ac:dyDescent="0.3">
      <c r="A24" s="10" t="s">
        <v>133</v>
      </c>
      <c r="B24" s="10"/>
      <c r="C24" s="10"/>
      <c r="D24" s="7">
        <f>SUM(D22:D23)</f>
        <v>14534</v>
      </c>
      <c r="E24" s="7">
        <f>SUM(E22:E23)</f>
        <v>39251</v>
      </c>
      <c r="F24" s="8">
        <f>+D24/E24</f>
        <v>0.37028355965453108</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250</v>
      </c>
      <c r="E29" s="4">
        <v>2648</v>
      </c>
      <c r="F29" s="5">
        <f>+D29/E29</f>
        <v>9.4410876132930519E-2</v>
      </c>
    </row>
    <row r="30" spans="1:9" x14ac:dyDescent="0.3">
      <c r="A30" s="11" t="s">
        <v>192</v>
      </c>
      <c r="B30" s="12"/>
      <c r="C30" s="13"/>
      <c r="D30" s="4">
        <v>56</v>
      </c>
      <c r="E30" s="4">
        <v>232</v>
      </c>
      <c r="F30" s="5">
        <f t="shared" ref="F30:F48" si="1">+D30/E30</f>
        <v>0.2413793103448276</v>
      </c>
    </row>
    <row r="31" spans="1:9" x14ac:dyDescent="0.3">
      <c r="A31" s="11" t="s">
        <v>63</v>
      </c>
      <c r="B31" s="12"/>
      <c r="C31" s="13"/>
      <c r="D31" s="4">
        <v>35</v>
      </c>
      <c r="E31" s="4">
        <v>162</v>
      </c>
      <c r="F31" s="5">
        <f t="shared" si="1"/>
        <v>0.21604938271604937</v>
      </c>
    </row>
    <row r="32" spans="1:9" x14ac:dyDescent="0.3">
      <c r="A32" s="11" t="s">
        <v>64</v>
      </c>
      <c r="B32" s="12"/>
      <c r="C32" s="13"/>
      <c r="D32" s="4">
        <v>236</v>
      </c>
      <c r="E32" s="4">
        <v>603</v>
      </c>
      <c r="F32" s="5">
        <f t="shared" si="1"/>
        <v>0.39137645107794361</v>
      </c>
    </row>
    <row r="33" spans="1:6" ht="15" customHeight="1" x14ac:dyDescent="0.3">
      <c r="A33" s="11" t="s">
        <v>65</v>
      </c>
      <c r="B33" s="12"/>
      <c r="C33" s="13"/>
      <c r="D33" s="4">
        <v>67</v>
      </c>
      <c r="E33" s="4">
        <v>535</v>
      </c>
      <c r="F33" s="5">
        <f t="shared" si="1"/>
        <v>0.12523364485981309</v>
      </c>
    </row>
    <row r="34" spans="1:6" ht="15" customHeight="1" x14ac:dyDescent="0.3">
      <c r="A34" s="11" t="s">
        <v>66</v>
      </c>
      <c r="B34" s="12"/>
      <c r="C34" s="13"/>
      <c r="D34" s="4">
        <v>812</v>
      </c>
      <c r="E34" s="4">
        <v>5569</v>
      </c>
      <c r="F34" s="5">
        <f t="shared" si="1"/>
        <v>0.14580714670497397</v>
      </c>
    </row>
    <row r="35" spans="1:6" ht="15" customHeight="1" x14ac:dyDescent="0.3">
      <c r="A35" s="11" t="s">
        <v>67</v>
      </c>
      <c r="B35" s="12"/>
      <c r="C35" s="13"/>
      <c r="D35" s="4">
        <v>619</v>
      </c>
      <c r="E35" s="4">
        <v>1400</v>
      </c>
      <c r="F35" s="5">
        <f t="shared" si="1"/>
        <v>0.44214285714285712</v>
      </c>
    </row>
    <row r="36" spans="1:6" ht="15" customHeight="1" x14ac:dyDescent="0.3">
      <c r="A36" s="11" t="s">
        <v>68</v>
      </c>
      <c r="B36" s="12"/>
      <c r="C36" s="13"/>
      <c r="D36" s="4">
        <v>860</v>
      </c>
      <c r="E36" s="4">
        <v>1608</v>
      </c>
      <c r="F36" s="5">
        <f t="shared" si="1"/>
        <v>0.53482587064676612</v>
      </c>
    </row>
    <row r="37" spans="1:6" x14ac:dyDescent="0.3">
      <c r="A37" s="11" t="s">
        <v>69</v>
      </c>
      <c r="B37" s="12"/>
      <c r="C37" s="13"/>
      <c r="D37" s="4">
        <v>7284</v>
      </c>
      <c r="E37" s="4">
        <v>15552</v>
      </c>
      <c r="F37" s="5">
        <f t="shared" si="1"/>
        <v>0.46836419753086422</v>
      </c>
    </row>
    <row r="38" spans="1:6" x14ac:dyDescent="0.3">
      <c r="A38" s="11" t="s">
        <v>70</v>
      </c>
      <c r="B38" s="12"/>
      <c r="C38" s="13"/>
      <c r="D38" s="4">
        <v>170</v>
      </c>
      <c r="E38" s="4">
        <v>626</v>
      </c>
      <c r="F38" s="5">
        <f t="shared" si="1"/>
        <v>0.27156549520766771</v>
      </c>
    </row>
    <row r="39" spans="1:6" ht="15" customHeight="1" x14ac:dyDescent="0.3">
      <c r="A39" s="11" t="s">
        <v>71</v>
      </c>
      <c r="B39" s="12"/>
      <c r="C39" s="13"/>
      <c r="D39" s="4">
        <v>578</v>
      </c>
      <c r="E39" s="4">
        <v>1102</v>
      </c>
      <c r="F39" s="5">
        <f t="shared" si="1"/>
        <v>0.5245009074410163</v>
      </c>
    </row>
    <row r="40" spans="1:6" ht="15" customHeight="1" x14ac:dyDescent="0.3">
      <c r="A40" s="11" t="s">
        <v>193</v>
      </c>
      <c r="B40" s="12"/>
      <c r="C40" s="13"/>
      <c r="D40" s="4">
        <v>442</v>
      </c>
      <c r="E40" s="4">
        <v>1009</v>
      </c>
      <c r="F40" s="5">
        <f t="shared" si="1"/>
        <v>0.43805748265609512</v>
      </c>
    </row>
    <row r="41" spans="1:6" x14ac:dyDescent="0.3">
      <c r="A41" s="11" t="s">
        <v>194</v>
      </c>
      <c r="B41" s="12"/>
      <c r="C41" s="13"/>
      <c r="D41" s="4">
        <v>859</v>
      </c>
      <c r="E41" s="4">
        <v>2398</v>
      </c>
      <c r="F41" s="5">
        <f t="shared" si="1"/>
        <v>0.35821517931609675</v>
      </c>
    </row>
    <row r="42" spans="1:6" ht="15" customHeight="1" x14ac:dyDescent="0.3">
      <c r="A42" s="11" t="s">
        <v>74</v>
      </c>
      <c r="B42" s="12"/>
      <c r="C42" s="13"/>
      <c r="D42" s="4">
        <v>147</v>
      </c>
      <c r="E42" s="4">
        <v>341</v>
      </c>
      <c r="F42" s="5">
        <f t="shared" si="1"/>
        <v>0.4310850439882698</v>
      </c>
    </row>
    <row r="43" spans="1:6" x14ac:dyDescent="0.3">
      <c r="A43" s="11" t="s">
        <v>75</v>
      </c>
      <c r="B43" s="12"/>
      <c r="C43" s="13"/>
      <c r="D43" s="4">
        <v>54</v>
      </c>
      <c r="E43" s="4">
        <v>374</v>
      </c>
      <c r="F43" s="5">
        <f t="shared" si="1"/>
        <v>0.14438502673796791</v>
      </c>
    </row>
    <row r="44" spans="1:6" ht="15" customHeight="1" x14ac:dyDescent="0.3">
      <c r="A44" s="11" t="s">
        <v>134</v>
      </c>
      <c r="B44" s="12"/>
      <c r="C44" s="13"/>
      <c r="D44" s="4">
        <v>43</v>
      </c>
      <c r="E44" s="4">
        <v>97</v>
      </c>
      <c r="F44" s="5">
        <f t="shared" si="1"/>
        <v>0.44329896907216493</v>
      </c>
    </row>
    <row r="45" spans="1:6" ht="15" customHeight="1" x14ac:dyDescent="0.3">
      <c r="A45" s="11" t="s">
        <v>76</v>
      </c>
      <c r="B45" s="12"/>
      <c r="C45" s="13"/>
      <c r="D45" s="4">
        <v>919</v>
      </c>
      <c r="E45" s="4">
        <v>1569</v>
      </c>
      <c r="F45" s="5">
        <f t="shared" si="1"/>
        <v>0.58572339069471002</v>
      </c>
    </row>
    <row r="46" spans="1:6" ht="15" customHeight="1" x14ac:dyDescent="0.3">
      <c r="A46" s="11" t="s">
        <v>195</v>
      </c>
      <c r="B46" s="12"/>
      <c r="C46" s="13"/>
      <c r="D46" s="4">
        <v>570</v>
      </c>
      <c r="E46" s="4">
        <v>1888</v>
      </c>
      <c r="F46" s="5">
        <f t="shared" si="1"/>
        <v>0.30190677966101692</v>
      </c>
    </row>
    <row r="47" spans="1:6" ht="15" customHeight="1" x14ac:dyDescent="0.3">
      <c r="A47" s="11" t="s">
        <v>196</v>
      </c>
      <c r="B47" s="12"/>
      <c r="C47" s="13"/>
      <c r="D47" s="4">
        <v>273</v>
      </c>
      <c r="E47" s="4">
        <v>829</v>
      </c>
      <c r="F47" s="5">
        <f t="shared" si="1"/>
        <v>0.3293124246079614</v>
      </c>
    </row>
    <row r="48" spans="1:6" x14ac:dyDescent="0.3">
      <c r="A48" s="11" t="s">
        <v>79</v>
      </c>
      <c r="B48" s="12"/>
      <c r="C48" s="13"/>
      <c r="D48" s="4">
        <v>260</v>
      </c>
      <c r="E48" s="4">
        <v>709</v>
      </c>
      <c r="F48" s="5">
        <f t="shared" si="1"/>
        <v>0.36671368124118475</v>
      </c>
    </row>
    <row r="49" spans="1:6" x14ac:dyDescent="0.3">
      <c r="A49" s="10" t="s">
        <v>133</v>
      </c>
      <c r="B49" s="10"/>
      <c r="C49" s="10"/>
      <c r="D49" s="7">
        <f>SUM(D29:D48)</f>
        <v>14534</v>
      </c>
      <c r="E49" s="7">
        <f>SUM(E29:E48)</f>
        <v>39251</v>
      </c>
      <c r="F49" s="8">
        <f>+D49/E49</f>
        <v>0.37028355965453108</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164</v>
      </c>
      <c r="B54" s="12"/>
      <c r="C54" s="13"/>
      <c r="D54" s="4">
        <v>6</v>
      </c>
      <c r="E54" s="4">
        <v>56</v>
      </c>
      <c r="F54" s="5">
        <f t="shared" ref="F54:F88" si="2">+D54/E54</f>
        <v>0.10714285714285714</v>
      </c>
    </row>
    <row r="55" spans="1:6" ht="15" customHeight="1" x14ac:dyDescent="0.3">
      <c r="A55" s="11" t="s">
        <v>165</v>
      </c>
      <c r="B55" s="12"/>
      <c r="C55" s="13"/>
      <c r="D55" s="4">
        <v>148</v>
      </c>
      <c r="E55" s="4">
        <v>295</v>
      </c>
      <c r="F55" s="5">
        <f t="shared" si="2"/>
        <v>0.50169491525423726</v>
      </c>
    </row>
    <row r="56" spans="1:6" ht="15" customHeight="1" x14ac:dyDescent="0.3">
      <c r="A56" s="11" t="s">
        <v>166</v>
      </c>
      <c r="B56" s="12"/>
      <c r="C56" s="13"/>
      <c r="D56" s="4">
        <v>193</v>
      </c>
      <c r="E56" s="4">
        <v>387</v>
      </c>
      <c r="F56" s="5">
        <f t="shared" si="2"/>
        <v>0.49870801033591733</v>
      </c>
    </row>
    <row r="57" spans="1:6" ht="15" customHeight="1" x14ac:dyDescent="0.3">
      <c r="A57" s="11" t="s">
        <v>167</v>
      </c>
      <c r="B57" s="12"/>
      <c r="C57" s="13"/>
      <c r="D57" s="4">
        <v>29</v>
      </c>
      <c r="E57" s="4">
        <v>106</v>
      </c>
      <c r="F57" s="5">
        <f t="shared" si="2"/>
        <v>0.27358490566037735</v>
      </c>
    </row>
    <row r="58" spans="1:6" ht="15" customHeight="1" x14ac:dyDescent="0.3">
      <c r="A58" s="11" t="s">
        <v>168</v>
      </c>
      <c r="B58" s="12"/>
      <c r="C58" s="13"/>
      <c r="D58" s="4">
        <v>162</v>
      </c>
      <c r="E58" s="4">
        <v>331</v>
      </c>
      <c r="F58" s="5">
        <f t="shared" si="2"/>
        <v>0.48942598187311176</v>
      </c>
    </row>
    <row r="59" spans="1:6" ht="15" customHeight="1" x14ac:dyDescent="0.3">
      <c r="A59" s="11" t="s">
        <v>182</v>
      </c>
      <c r="B59" s="12"/>
      <c r="C59" s="13"/>
      <c r="D59" s="4">
        <v>7</v>
      </c>
      <c r="E59" s="4">
        <v>51</v>
      </c>
      <c r="F59" s="5">
        <f t="shared" si="2"/>
        <v>0.13725490196078433</v>
      </c>
    </row>
    <row r="60" spans="1:6" ht="15" customHeight="1" x14ac:dyDescent="0.3">
      <c r="A60" s="11" t="s">
        <v>169</v>
      </c>
      <c r="B60" s="12"/>
      <c r="C60" s="13"/>
      <c r="D60" s="4">
        <v>260</v>
      </c>
      <c r="E60" s="4">
        <v>709</v>
      </c>
      <c r="F60" s="5">
        <f t="shared" si="2"/>
        <v>0.36671368124118475</v>
      </c>
    </row>
    <row r="61" spans="1:6" ht="15" customHeight="1" x14ac:dyDescent="0.3">
      <c r="A61" s="11" t="s">
        <v>170</v>
      </c>
      <c r="B61" s="12"/>
      <c r="C61" s="13"/>
      <c r="D61" s="4">
        <v>54</v>
      </c>
      <c r="E61" s="4">
        <v>374</v>
      </c>
      <c r="F61" s="5">
        <f t="shared" si="2"/>
        <v>0.14438502673796791</v>
      </c>
    </row>
    <row r="62" spans="1:6" ht="15" customHeight="1" x14ac:dyDescent="0.3">
      <c r="A62" s="11" t="s">
        <v>171</v>
      </c>
      <c r="B62" s="12"/>
      <c r="C62" s="13"/>
      <c r="D62" s="4">
        <v>8</v>
      </c>
      <c r="E62" s="4">
        <v>49</v>
      </c>
      <c r="F62" s="5">
        <f t="shared" si="2"/>
        <v>0.16326530612244897</v>
      </c>
    </row>
    <row r="63" spans="1:6" ht="15" customHeight="1" x14ac:dyDescent="0.3">
      <c r="A63" s="11" t="s">
        <v>172</v>
      </c>
      <c r="B63" s="12"/>
      <c r="C63" s="13"/>
      <c r="D63" s="4">
        <v>39</v>
      </c>
      <c r="E63" s="4">
        <v>128</v>
      </c>
      <c r="F63" s="5">
        <f t="shared" si="2"/>
        <v>0.3046875</v>
      </c>
    </row>
    <row r="64" spans="1:6" ht="15" customHeight="1" x14ac:dyDescent="0.3">
      <c r="A64" s="11" t="s">
        <v>173</v>
      </c>
      <c r="B64" s="12"/>
      <c r="C64" s="13"/>
      <c r="D64" s="4">
        <v>56</v>
      </c>
      <c r="E64" s="4">
        <v>232</v>
      </c>
      <c r="F64" s="5">
        <f t="shared" si="2"/>
        <v>0.2413793103448276</v>
      </c>
    </row>
    <row r="65" spans="1:6" ht="15" customHeight="1" x14ac:dyDescent="0.3">
      <c r="A65" s="11" t="s">
        <v>174</v>
      </c>
      <c r="B65" s="12"/>
      <c r="C65" s="13"/>
      <c r="D65" s="4">
        <v>578</v>
      </c>
      <c r="E65" s="4">
        <v>1102</v>
      </c>
      <c r="F65" s="5">
        <f t="shared" si="2"/>
        <v>0.5245009074410163</v>
      </c>
    </row>
    <row r="66" spans="1:6" ht="15" customHeight="1" x14ac:dyDescent="0.3">
      <c r="A66" s="11" t="s">
        <v>175</v>
      </c>
      <c r="B66" s="12"/>
      <c r="C66" s="13"/>
      <c r="D66" s="4">
        <v>147</v>
      </c>
      <c r="E66" s="4">
        <v>341</v>
      </c>
      <c r="F66" s="5">
        <f t="shared" si="2"/>
        <v>0.4310850439882698</v>
      </c>
    </row>
    <row r="67" spans="1:6" ht="15" customHeight="1" x14ac:dyDescent="0.3">
      <c r="A67" s="11" t="s">
        <v>176</v>
      </c>
      <c r="B67" s="12"/>
      <c r="C67" s="13"/>
      <c r="D67" s="4">
        <v>43</v>
      </c>
      <c r="E67" s="4">
        <v>208</v>
      </c>
      <c r="F67" s="5">
        <f t="shared" si="2"/>
        <v>0.20673076923076922</v>
      </c>
    </row>
    <row r="68" spans="1:6" ht="15" customHeight="1" x14ac:dyDescent="0.3">
      <c r="A68" s="11" t="s">
        <v>177</v>
      </c>
      <c r="B68" s="12"/>
      <c r="C68" s="13"/>
      <c r="D68" s="4">
        <v>294</v>
      </c>
      <c r="E68" s="4">
        <v>714</v>
      </c>
      <c r="F68" s="5">
        <f t="shared" si="2"/>
        <v>0.41176470588235292</v>
      </c>
    </row>
    <row r="69" spans="1:6" ht="15" customHeight="1" x14ac:dyDescent="0.3">
      <c r="A69" s="11" t="s">
        <v>178</v>
      </c>
      <c r="B69" s="12"/>
      <c r="C69" s="13"/>
      <c r="D69" s="4">
        <v>273</v>
      </c>
      <c r="E69" s="4">
        <v>829</v>
      </c>
      <c r="F69" s="5">
        <f t="shared" si="2"/>
        <v>0.3293124246079614</v>
      </c>
    </row>
    <row r="70" spans="1:6" ht="15" customHeight="1" x14ac:dyDescent="0.3">
      <c r="A70" s="11" t="s">
        <v>179</v>
      </c>
      <c r="B70" s="12"/>
      <c r="C70" s="13"/>
      <c r="D70" s="4">
        <v>812</v>
      </c>
      <c r="E70" s="4">
        <v>5569</v>
      </c>
      <c r="F70" s="5">
        <f t="shared" si="2"/>
        <v>0.14580714670497397</v>
      </c>
    </row>
    <row r="71" spans="1:6" ht="15" customHeight="1" x14ac:dyDescent="0.3">
      <c r="A71" s="11" t="s">
        <v>180</v>
      </c>
      <c r="B71" s="12"/>
      <c r="C71" s="13"/>
      <c r="D71" s="4">
        <v>250</v>
      </c>
      <c r="E71" s="4">
        <v>2648</v>
      </c>
      <c r="F71" s="5">
        <f t="shared" si="2"/>
        <v>9.4410876132930519E-2</v>
      </c>
    </row>
    <row r="72" spans="1:6" ht="15" customHeight="1" x14ac:dyDescent="0.3">
      <c r="A72" s="11" t="s">
        <v>143</v>
      </c>
      <c r="B72" s="12"/>
      <c r="C72" s="13"/>
      <c r="D72" s="4">
        <v>902</v>
      </c>
      <c r="E72" s="4">
        <v>1468</v>
      </c>
      <c r="F72" s="5">
        <f t="shared" si="2"/>
        <v>0.61444141689373299</v>
      </c>
    </row>
    <row r="73" spans="1:6" ht="15" customHeight="1" x14ac:dyDescent="0.3">
      <c r="A73" s="11" t="s">
        <v>91</v>
      </c>
      <c r="B73" s="12"/>
      <c r="C73" s="13"/>
      <c r="D73" s="4">
        <v>1017</v>
      </c>
      <c r="E73" s="4">
        <v>1128</v>
      </c>
      <c r="F73" s="5">
        <f t="shared" si="2"/>
        <v>0.90159574468085102</v>
      </c>
    </row>
    <row r="74" spans="1:6" ht="15" customHeight="1" x14ac:dyDescent="0.3">
      <c r="A74" s="11" t="s">
        <v>140</v>
      </c>
      <c r="B74" s="12"/>
      <c r="C74" s="13"/>
      <c r="D74" s="4">
        <v>43</v>
      </c>
      <c r="E74" s="4">
        <v>97</v>
      </c>
      <c r="F74" s="5">
        <f t="shared" si="2"/>
        <v>0.44329896907216493</v>
      </c>
    </row>
    <row r="75" spans="1:6" ht="15" customHeight="1" x14ac:dyDescent="0.3">
      <c r="A75" s="11" t="s">
        <v>141</v>
      </c>
      <c r="B75" s="12"/>
      <c r="C75" s="13"/>
      <c r="D75" s="4">
        <v>10</v>
      </c>
      <c r="E75" s="4">
        <v>36</v>
      </c>
      <c r="F75" s="5">
        <f t="shared" si="2"/>
        <v>0.27777777777777779</v>
      </c>
    </row>
    <row r="76" spans="1:6" ht="15" customHeight="1" x14ac:dyDescent="0.3">
      <c r="A76" s="11" t="s">
        <v>144</v>
      </c>
      <c r="B76" s="12"/>
      <c r="C76" s="13"/>
      <c r="D76" s="4">
        <v>0</v>
      </c>
      <c r="E76" s="4">
        <v>69</v>
      </c>
      <c r="F76" s="5">
        <f t="shared" si="2"/>
        <v>0</v>
      </c>
    </row>
    <row r="77" spans="1:6" ht="15" customHeight="1" x14ac:dyDescent="0.3">
      <c r="A77" s="11" t="s">
        <v>98</v>
      </c>
      <c r="B77" s="12"/>
      <c r="C77" s="13"/>
      <c r="D77" s="4">
        <v>266</v>
      </c>
      <c r="E77" s="4">
        <v>828</v>
      </c>
      <c r="F77" s="5">
        <f t="shared" si="2"/>
        <v>0.32125603864734298</v>
      </c>
    </row>
    <row r="78" spans="1:6" ht="15" customHeight="1" x14ac:dyDescent="0.3">
      <c r="A78" s="11" t="s">
        <v>100</v>
      </c>
      <c r="B78" s="12"/>
      <c r="C78" s="13"/>
      <c r="D78" s="4">
        <v>25</v>
      </c>
      <c r="E78" s="4">
        <v>53</v>
      </c>
      <c r="F78" s="5">
        <f t="shared" si="2"/>
        <v>0.47169811320754718</v>
      </c>
    </row>
    <row r="79" spans="1:6" ht="15" customHeight="1" x14ac:dyDescent="0.3">
      <c r="A79" s="11" t="s">
        <v>108</v>
      </c>
      <c r="B79" s="12"/>
      <c r="C79" s="13"/>
      <c r="D79" s="4">
        <v>9</v>
      </c>
      <c r="E79" s="4">
        <v>52</v>
      </c>
      <c r="F79" s="5">
        <f t="shared" si="2"/>
        <v>0.17307692307692307</v>
      </c>
    </row>
    <row r="80" spans="1:6" ht="15" customHeight="1" x14ac:dyDescent="0.3">
      <c r="A80" s="11" t="s">
        <v>109</v>
      </c>
      <c r="B80" s="12"/>
      <c r="C80" s="13"/>
      <c r="D80" s="4">
        <v>461</v>
      </c>
      <c r="E80" s="4">
        <v>1472</v>
      </c>
      <c r="F80" s="5">
        <f t="shared" si="2"/>
        <v>0.31317934782608697</v>
      </c>
    </row>
    <row r="81" spans="1:8" ht="15" customHeight="1" x14ac:dyDescent="0.3">
      <c r="A81" s="11" t="s">
        <v>110</v>
      </c>
      <c r="B81" s="12"/>
      <c r="C81" s="13"/>
      <c r="D81" s="4">
        <v>821</v>
      </c>
      <c r="E81" s="4">
        <v>1480</v>
      </c>
      <c r="F81" s="5">
        <f t="shared" si="2"/>
        <v>0.55472972972972978</v>
      </c>
    </row>
    <row r="82" spans="1:8" ht="15" customHeight="1" x14ac:dyDescent="0.3">
      <c r="A82" s="11" t="s">
        <v>111</v>
      </c>
      <c r="B82" s="12"/>
      <c r="C82" s="13"/>
      <c r="D82" s="4">
        <v>5862</v>
      </c>
      <c r="E82" s="4">
        <v>9697</v>
      </c>
      <c r="F82" s="5">
        <f t="shared" si="2"/>
        <v>0.60451686088480971</v>
      </c>
      <c r="H82" s="9"/>
    </row>
    <row r="83" spans="1:8" ht="15" customHeight="1" x14ac:dyDescent="0.3">
      <c r="A83" s="11" t="s">
        <v>112</v>
      </c>
      <c r="B83" s="12"/>
      <c r="C83" s="13"/>
      <c r="D83" s="4">
        <v>170</v>
      </c>
      <c r="E83" s="4">
        <v>626</v>
      </c>
      <c r="F83" s="5">
        <f t="shared" si="2"/>
        <v>0.27156549520766771</v>
      </c>
    </row>
    <row r="84" spans="1:8" ht="15" customHeight="1" x14ac:dyDescent="0.3">
      <c r="A84" s="11" t="s">
        <v>114</v>
      </c>
      <c r="B84" s="12"/>
      <c r="C84" s="13"/>
      <c r="D84" s="4">
        <v>594</v>
      </c>
      <c r="E84" s="4">
        <v>1347</v>
      </c>
      <c r="F84" s="5">
        <f t="shared" si="2"/>
        <v>0.44097995545657015</v>
      </c>
    </row>
    <row r="85" spans="1:8" ht="15" customHeight="1" x14ac:dyDescent="0.3">
      <c r="A85" s="11" t="s">
        <v>124</v>
      </c>
      <c r="B85" s="12"/>
      <c r="C85" s="13"/>
      <c r="D85" s="4">
        <v>50</v>
      </c>
      <c r="E85" s="4">
        <v>448</v>
      </c>
      <c r="F85" s="5">
        <f t="shared" si="2"/>
        <v>0.11160714285714286</v>
      </c>
    </row>
    <row r="86" spans="1:8" ht="15" customHeight="1" x14ac:dyDescent="0.3">
      <c r="A86" s="11" t="s">
        <v>183</v>
      </c>
      <c r="B86" s="12"/>
      <c r="C86" s="13"/>
      <c r="D86" s="4">
        <v>570</v>
      </c>
      <c r="E86" s="4">
        <v>1819</v>
      </c>
      <c r="F86" s="5">
        <f t="shared" si="2"/>
        <v>0.31335898845519516</v>
      </c>
    </row>
    <row r="87" spans="1:8" ht="15" customHeight="1" x14ac:dyDescent="0.3">
      <c r="A87" s="11" t="s">
        <v>125</v>
      </c>
      <c r="B87" s="12"/>
      <c r="C87" s="13"/>
      <c r="D87" s="4">
        <v>236</v>
      </c>
      <c r="E87" s="4">
        <v>603</v>
      </c>
      <c r="F87" s="5">
        <f t="shared" si="2"/>
        <v>0.39137645107794361</v>
      </c>
    </row>
    <row r="88" spans="1:8" ht="15" customHeight="1" x14ac:dyDescent="0.3">
      <c r="A88" s="11" t="s">
        <v>181</v>
      </c>
      <c r="B88" s="12"/>
      <c r="C88" s="13"/>
      <c r="D88" s="4">
        <v>139</v>
      </c>
      <c r="E88" s="4">
        <v>3899</v>
      </c>
      <c r="F88" s="5">
        <f t="shared" si="2"/>
        <v>3.5650166709412671E-2</v>
      </c>
    </row>
    <row r="89" spans="1:8" ht="15" customHeight="1" x14ac:dyDescent="0.3">
      <c r="A89" s="23" t="s">
        <v>133</v>
      </c>
      <c r="B89" s="24"/>
      <c r="C89" s="25"/>
      <c r="D89" s="7">
        <f>SUM(D54:D88)</f>
        <v>14534</v>
      </c>
      <c r="E89" s="7">
        <f>SUM(E54:E88)</f>
        <v>39251</v>
      </c>
      <c r="F89" s="8">
        <f>+D89/E89</f>
        <v>0.37028355965453108</v>
      </c>
    </row>
  </sheetData>
  <mergeCells count="84">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71:C71"/>
    <mergeCell ref="A60:C60"/>
    <mergeCell ref="A47:C47"/>
    <mergeCell ref="A48:C48"/>
    <mergeCell ref="A49:C49"/>
    <mergeCell ref="A52:F52"/>
    <mergeCell ref="A53:C53"/>
    <mergeCell ref="A54:C54"/>
    <mergeCell ref="A55:C55"/>
    <mergeCell ref="A56:C56"/>
    <mergeCell ref="A57:C57"/>
    <mergeCell ref="A58:C58"/>
    <mergeCell ref="A59:C59"/>
    <mergeCell ref="A66:C66"/>
    <mergeCell ref="A67:C67"/>
    <mergeCell ref="A68:C68"/>
    <mergeCell ref="A69:C69"/>
    <mergeCell ref="A70:C70"/>
    <mergeCell ref="A61:C61"/>
    <mergeCell ref="A62:C62"/>
    <mergeCell ref="A63:C63"/>
    <mergeCell ref="A64:C64"/>
    <mergeCell ref="A65:C65"/>
    <mergeCell ref="A83:C83"/>
    <mergeCell ref="A84:C84"/>
    <mergeCell ref="A72:C72"/>
    <mergeCell ref="A73:C73"/>
    <mergeCell ref="A74:C74"/>
    <mergeCell ref="A75:C75"/>
    <mergeCell ref="A76:C76"/>
    <mergeCell ref="A78:C78"/>
    <mergeCell ref="A77:C77"/>
    <mergeCell ref="A79:C79"/>
    <mergeCell ref="A80:C80"/>
    <mergeCell ref="A81:C81"/>
    <mergeCell ref="A82:C82"/>
    <mergeCell ref="A85:C85"/>
    <mergeCell ref="A86:C86"/>
    <mergeCell ref="A87:C87"/>
    <mergeCell ref="A88:C88"/>
    <mergeCell ref="A89:C89"/>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I90"/>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189</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14705</v>
      </c>
      <c r="E17" s="4">
        <v>38729</v>
      </c>
      <c r="F17" s="5">
        <f>+D17/E17</f>
        <v>0.37968963825557078</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14010</v>
      </c>
      <c r="E22" s="4">
        <v>36199</v>
      </c>
      <c r="F22" s="5">
        <f t="shared" ref="F22:F23" si="0">+D22/E22</f>
        <v>0.38702726594657311</v>
      </c>
      <c r="H22" s="9"/>
      <c r="I22" s="9"/>
    </row>
    <row r="23" spans="1:9" x14ac:dyDescent="0.3">
      <c r="A23" s="21" t="s">
        <v>132</v>
      </c>
      <c r="B23" s="21"/>
      <c r="C23" s="21"/>
      <c r="D23" s="4">
        <v>695</v>
      </c>
      <c r="E23" s="4">
        <v>2530</v>
      </c>
      <c r="F23" s="5">
        <f t="shared" si="0"/>
        <v>0.27470355731225299</v>
      </c>
      <c r="H23" s="9"/>
      <c r="I23" s="9"/>
    </row>
    <row r="24" spans="1:9" x14ac:dyDescent="0.3">
      <c r="A24" s="10" t="s">
        <v>133</v>
      </c>
      <c r="B24" s="10"/>
      <c r="C24" s="10"/>
      <c r="D24" s="7">
        <f>SUM(D22:D23)</f>
        <v>14705</v>
      </c>
      <c r="E24" s="7">
        <f>SUM(E22:E23)</f>
        <v>38729</v>
      </c>
      <c r="F24" s="8">
        <f>+D24/E24</f>
        <v>0.37968963825557078</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269</v>
      </c>
      <c r="E29" s="4">
        <v>2502</v>
      </c>
      <c r="F29" s="5">
        <f>+D29/E29</f>
        <v>0.10751398880895284</v>
      </c>
    </row>
    <row r="30" spans="1:9" x14ac:dyDescent="0.3">
      <c r="A30" s="11" t="s">
        <v>192</v>
      </c>
      <c r="B30" s="12"/>
      <c r="C30" s="13"/>
      <c r="D30" s="4">
        <v>28</v>
      </c>
      <c r="E30" s="4">
        <v>228</v>
      </c>
      <c r="F30" s="5">
        <f t="shared" ref="F30:F48" si="1">+D30/E30</f>
        <v>0.12280701754385964</v>
      </c>
    </row>
    <row r="31" spans="1:9" x14ac:dyDescent="0.3">
      <c r="A31" s="11" t="s">
        <v>63</v>
      </c>
      <c r="B31" s="12"/>
      <c r="C31" s="13"/>
      <c r="D31" s="4">
        <v>54</v>
      </c>
      <c r="E31" s="4">
        <v>204</v>
      </c>
      <c r="F31" s="5">
        <f t="shared" si="1"/>
        <v>0.26470588235294118</v>
      </c>
    </row>
    <row r="32" spans="1:9" x14ac:dyDescent="0.3">
      <c r="A32" s="11" t="s">
        <v>64</v>
      </c>
      <c r="B32" s="12"/>
      <c r="C32" s="13"/>
      <c r="D32" s="4">
        <v>99</v>
      </c>
      <c r="E32" s="4">
        <v>570</v>
      </c>
      <c r="F32" s="5">
        <f t="shared" si="1"/>
        <v>0.1736842105263158</v>
      </c>
    </row>
    <row r="33" spans="1:6" ht="15" customHeight="1" x14ac:dyDescent="0.3">
      <c r="A33" s="11" t="s">
        <v>65</v>
      </c>
      <c r="B33" s="12"/>
      <c r="C33" s="13"/>
      <c r="D33" s="4">
        <v>89</v>
      </c>
      <c r="E33" s="4">
        <v>547</v>
      </c>
      <c r="F33" s="5">
        <f t="shared" si="1"/>
        <v>0.16270566727605118</v>
      </c>
    </row>
    <row r="34" spans="1:6" ht="15" customHeight="1" x14ac:dyDescent="0.3">
      <c r="A34" s="11" t="s">
        <v>66</v>
      </c>
      <c r="B34" s="12"/>
      <c r="C34" s="13"/>
      <c r="D34" s="4">
        <v>862</v>
      </c>
      <c r="E34" s="4">
        <v>5194</v>
      </c>
      <c r="F34" s="5">
        <f t="shared" si="1"/>
        <v>0.1659607239122064</v>
      </c>
    </row>
    <row r="35" spans="1:6" ht="15" customHeight="1" x14ac:dyDescent="0.3">
      <c r="A35" s="11" t="s">
        <v>67</v>
      </c>
      <c r="B35" s="12"/>
      <c r="C35" s="13"/>
      <c r="D35" s="4">
        <v>492</v>
      </c>
      <c r="E35" s="4">
        <v>1314</v>
      </c>
      <c r="F35" s="5">
        <f t="shared" si="1"/>
        <v>0.37442922374429222</v>
      </c>
    </row>
    <row r="36" spans="1:6" ht="15" customHeight="1" x14ac:dyDescent="0.3">
      <c r="A36" s="11" t="s">
        <v>68</v>
      </c>
      <c r="B36" s="12"/>
      <c r="C36" s="13"/>
      <c r="D36" s="4">
        <v>987</v>
      </c>
      <c r="E36" s="4">
        <v>1824</v>
      </c>
      <c r="F36" s="5">
        <f t="shared" si="1"/>
        <v>0.54111842105263153</v>
      </c>
    </row>
    <row r="37" spans="1:6" x14ac:dyDescent="0.3">
      <c r="A37" s="11" t="s">
        <v>69</v>
      </c>
      <c r="B37" s="12"/>
      <c r="C37" s="13"/>
      <c r="D37" s="4">
        <v>7777</v>
      </c>
      <c r="E37" s="4">
        <v>15693</v>
      </c>
      <c r="F37" s="5">
        <f t="shared" si="1"/>
        <v>0.49557127381635124</v>
      </c>
    </row>
    <row r="38" spans="1:6" x14ac:dyDescent="0.3">
      <c r="A38" s="11" t="s">
        <v>70</v>
      </c>
      <c r="B38" s="12"/>
      <c r="C38" s="13"/>
      <c r="D38" s="4">
        <v>162</v>
      </c>
      <c r="E38" s="4">
        <v>621</v>
      </c>
      <c r="F38" s="5">
        <f t="shared" si="1"/>
        <v>0.2608695652173913</v>
      </c>
    </row>
    <row r="39" spans="1:6" ht="15" customHeight="1" x14ac:dyDescent="0.3">
      <c r="A39" s="11" t="s">
        <v>71</v>
      </c>
      <c r="B39" s="12"/>
      <c r="C39" s="13"/>
      <c r="D39" s="4">
        <v>404</v>
      </c>
      <c r="E39" s="4">
        <v>946</v>
      </c>
      <c r="F39" s="5">
        <f t="shared" si="1"/>
        <v>0.42706131078224102</v>
      </c>
    </row>
    <row r="40" spans="1:6" ht="15" customHeight="1" x14ac:dyDescent="0.3">
      <c r="A40" s="11" t="s">
        <v>193</v>
      </c>
      <c r="B40" s="12"/>
      <c r="C40" s="13"/>
      <c r="D40" s="4">
        <v>403</v>
      </c>
      <c r="E40" s="4">
        <v>976</v>
      </c>
      <c r="F40" s="5">
        <f t="shared" si="1"/>
        <v>0.41290983606557374</v>
      </c>
    </row>
    <row r="41" spans="1:6" x14ac:dyDescent="0.3">
      <c r="A41" s="11" t="s">
        <v>194</v>
      </c>
      <c r="B41" s="12"/>
      <c r="C41" s="13"/>
      <c r="D41" s="4">
        <v>947</v>
      </c>
      <c r="E41" s="4">
        <v>2434</v>
      </c>
      <c r="F41" s="5">
        <f t="shared" si="1"/>
        <v>0.38907148726376334</v>
      </c>
    </row>
    <row r="42" spans="1:6" ht="15" customHeight="1" x14ac:dyDescent="0.3">
      <c r="A42" s="11" t="s">
        <v>74</v>
      </c>
      <c r="B42" s="12"/>
      <c r="C42" s="13"/>
      <c r="D42" s="4">
        <v>101</v>
      </c>
      <c r="E42" s="4">
        <v>331</v>
      </c>
      <c r="F42" s="5">
        <f t="shared" si="1"/>
        <v>0.30513595166163143</v>
      </c>
    </row>
    <row r="43" spans="1:6" x14ac:dyDescent="0.3">
      <c r="A43" s="11" t="s">
        <v>75</v>
      </c>
      <c r="B43" s="12"/>
      <c r="C43" s="13"/>
      <c r="D43" s="4">
        <v>73</v>
      </c>
      <c r="E43" s="4">
        <v>445</v>
      </c>
      <c r="F43" s="5">
        <f t="shared" si="1"/>
        <v>0.16404494382022472</v>
      </c>
    </row>
    <row r="44" spans="1:6" ht="15" customHeight="1" x14ac:dyDescent="0.3">
      <c r="A44" s="11" t="s">
        <v>134</v>
      </c>
      <c r="B44" s="12"/>
      <c r="C44" s="13"/>
      <c r="D44" s="4">
        <v>44</v>
      </c>
      <c r="E44" s="4">
        <v>84</v>
      </c>
      <c r="F44" s="5">
        <f t="shared" si="1"/>
        <v>0.52380952380952384</v>
      </c>
    </row>
    <row r="45" spans="1:6" ht="15" customHeight="1" x14ac:dyDescent="0.3">
      <c r="A45" s="11" t="s">
        <v>76</v>
      </c>
      <c r="B45" s="12"/>
      <c r="C45" s="13"/>
      <c r="D45" s="4">
        <v>571</v>
      </c>
      <c r="E45" s="4">
        <v>1017</v>
      </c>
      <c r="F45" s="5">
        <f t="shared" si="1"/>
        <v>0.56145526057030481</v>
      </c>
    </row>
    <row r="46" spans="1:6" ht="15" customHeight="1" x14ac:dyDescent="0.3">
      <c r="A46" s="11" t="s">
        <v>195</v>
      </c>
      <c r="B46" s="12"/>
      <c r="C46" s="13"/>
      <c r="D46" s="4">
        <v>990</v>
      </c>
      <c r="E46" s="4">
        <v>2166</v>
      </c>
      <c r="F46" s="5">
        <f t="shared" si="1"/>
        <v>0.45706371191135736</v>
      </c>
    </row>
    <row r="47" spans="1:6" ht="15" customHeight="1" x14ac:dyDescent="0.3">
      <c r="A47" s="11" t="s">
        <v>196</v>
      </c>
      <c r="B47" s="12"/>
      <c r="C47" s="13"/>
      <c r="D47" s="4">
        <v>149</v>
      </c>
      <c r="E47" s="4">
        <v>817</v>
      </c>
      <c r="F47" s="5">
        <f t="shared" si="1"/>
        <v>0.18237454100367198</v>
      </c>
    </row>
    <row r="48" spans="1:6" x14ac:dyDescent="0.3">
      <c r="A48" s="11" t="s">
        <v>79</v>
      </c>
      <c r="B48" s="12"/>
      <c r="C48" s="13"/>
      <c r="D48" s="4">
        <v>204</v>
      </c>
      <c r="E48" s="4">
        <v>816</v>
      </c>
      <c r="F48" s="5">
        <f t="shared" si="1"/>
        <v>0.25</v>
      </c>
    </row>
    <row r="49" spans="1:6" x14ac:dyDescent="0.3">
      <c r="A49" s="10" t="s">
        <v>133</v>
      </c>
      <c r="B49" s="10"/>
      <c r="C49" s="10"/>
      <c r="D49" s="7">
        <f>SUM(D29:D48)</f>
        <v>14705</v>
      </c>
      <c r="E49" s="7">
        <f>SUM(E29:E48)</f>
        <v>38729</v>
      </c>
      <c r="F49" s="8">
        <f>+D49/E49</f>
        <v>0.37968963825557078</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17</v>
      </c>
      <c r="B54" s="12"/>
      <c r="C54" s="13"/>
      <c r="D54" s="4">
        <v>269</v>
      </c>
      <c r="E54" s="4">
        <v>2502</v>
      </c>
      <c r="F54" s="5">
        <f t="shared" ref="F54:F89" si="2">+D54/E54</f>
        <v>0.10751398880895284</v>
      </c>
    </row>
    <row r="55" spans="1:6" ht="15" customHeight="1" x14ac:dyDescent="0.3">
      <c r="A55" s="11" t="s">
        <v>18</v>
      </c>
      <c r="B55" s="12"/>
      <c r="C55" s="13"/>
      <c r="D55" s="4">
        <v>28</v>
      </c>
      <c r="E55" s="4">
        <v>228</v>
      </c>
      <c r="F55" s="5">
        <f t="shared" si="2"/>
        <v>0.12280701754385964</v>
      </c>
    </row>
    <row r="56" spans="1:6" ht="15" customHeight="1" x14ac:dyDescent="0.3">
      <c r="A56" s="11" t="s">
        <v>19</v>
      </c>
      <c r="B56" s="12"/>
      <c r="C56" s="13"/>
      <c r="D56" s="4">
        <v>18</v>
      </c>
      <c r="E56" s="4">
        <v>84</v>
      </c>
      <c r="F56" s="5">
        <f t="shared" si="2"/>
        <v>0.21428571428571427</v>
      </c>
    </row>
    <row r="57" spans="1:6" ht="15" customHeight="1" x14ac:dyDescent="0.3">
      <c r="A57" s="11" t="s">
        <v>20</v>
      </c>
      <c r="B57" s="12"/>
      <c r="C57" s="13"/>
      <c r="D57" s="4">
        <v>99</v>
      </c>
      <c r="E57" s="4">
        <v>570</v>
      </c>
      <c r="F57" s="5">
        <f t="shared" si="2"/>
        <v>0.1736842105263158</v>
      </c>
    </row>
    <row r="58" spans="1:6" ht="15" customHeight="1" x14ac:dyDescent="0.3">
      <c r="A58" s="11" t="s">
        <v>21</v>
      </c>
      <c r="B58" s="12"/>
      <c r="C58" s="13"/>
      <c r="D58" s="4">
        <v>71</v>
      </c>
      <c r="E58" s="4">
        <v>439</v>
      </c>
      <c r="F58" s="5">
        <f t="shared" si="2"/>
        <v>0.16173120728929385</v>
      </c>
    </row>
    <row r="59" spans="1:6" ht="15" customHeight="1" x14ac:dyDescent="0.3">
      <c r="A59" s="11" t="s">
        <v>22</v>
      </c>
      <c r="B59" s="12"/>
      <c r="C59" s="13"/>
      <c r="D59" s="4">
        <v>15</v>
      </c>
      <c r="E59" s="4">
        <v>58</v>
      </c>
      <c r="F59" s="5">
        <f t="shared" si="2"/>
        <v>0.25862068965517243</v>
      </c>
    </row>
    <row r="60" spans="1:6" ht="15" customHeight="1" x14ac:dyDescent="0.3">
      <c r="A60" s="11" t="s">
        <v>23</v>
      </c>
      <c r="B60" s="12"/>
      <c r="C60" s="13"/>
      <c r="D60" s="4">
        <v>3</v>
      </c>
      <c r="E60" s="4">
        <v>50</v>
      </c>
      <c r="F60" s="5">
        <f t="shared" si="2"/>
        <v>0.06</v>
      </c>
    </row>
    <row r="61" spans="1:6" ht="15" customHeight="1" x14ac:dyDescent="0.3">
      <c r="A61" s="11" t="s">
        <v>24</v>
      </c>
      <c r="B61" s="12"/>
      <c r="C61" s="13"/>
      <c r="D61" s="4">
        <v>862</v>
      </c>
      <c r="E61" s="4">
        <v>5194</v>
      </c>
      <c r="F61" s="5">
        <f t="shared" si="2"/>
        <v>0.1659607239122064</v>
      </c>
    </row>
    <row r="62" spans="1:6" ht="15" customHeight="1" x14ac:dyDescent="0.3">
      <c r="A62" s="11" t="s">
        <v>25</v>
      </c>
      <c r="B62" s="12"/>
      <c r="C62" s="13"/>
      <c r="D62" s="4">
        <v>478</v>
      </c>
      <c r="E62" s="4">
        <v>1269</v>
      </c>
      <c r="F62" s="5">
        <f t="shared" si="2"/>
        <v>0.37667454688731283</v>
      </c>
    </row>
    <row r="63" spans="1:6" ht="15" customHeight="1" x14ac:dyDescent="0.3">
      <c r="A63" s="11" t="s">
        <v>26</v>
      </c>
      <c r="B63" s="12"/>
      <c r="C63" s="13"/>
      <c r="D63" s="4">
        <v>14</v>
      </c>
      <c r="E63" s="4">
        <v>45</v>
      </c>
      <c r="F63" s="5">
        <f t="shared" si="2"/>
        <v>0.31111111111111112</v>
      </c>
    </row>
    <row r="64" spans="1:6" ht="15" customHeight="1" x14ac:dyDescent="0.3">
      <c r="A64" s="11" t="s">
        <v>27</v>
      </c>
      <c r="B64" s="12"/>
      <c r="C64" s="13"/>
      <c r="D64" s="4">
        <v>46</v>
      </c>
      <c r="E64" s="4">
        <v>138</v>
      </c>
      <c r="F64" s="5">
        <f t="shared" si="2"/>
        <v>0.33333333333333331</v>
      </c>
    </row>
    <row r="65" spans="1:6" ht="15" customHeight="1" x14ac:dyDescent="0.3">
      <c r="A65" s="11" t="s">
        <v>28</v>
      </c>
      <c r="B65" s="12"/>
      <c r="C65" s="13"/>
      <c r="D65" s="4">
        <v>941</v>
      </c>
      <c r="E65" s="4">
        <v>1686</v>
      </c>
      <c r="F65" s="5">
        <f t="shared" si="2"/>
        <v>0.55812574139976279</v>
      </c>
    </row>
    <row r="66" spans="1:6" ht="15" customHeight="1" x14ac:dyDescent="0.3">
      <c r="A66" s="11" t="s">
        <v>29</v>
      </c>
      <c r="B66" s="12"/>
      <c r="C66" s="13"/>
      <c r="D66" s="4">
        <v>7101</v>
      </c>
      <c r="E66" s="4">
        <v>9707</v>
      </c>
      <c r="F66" s="5">
        <f t="shared" si="2"/>
        <v>0.73153394457607912</v>
      </c>
    </row>
    <row r="67" spans="1:6" ht="15" customHeight="1" x14ac:dyDescent="0.3">
      <c r="A67" s="11" t="s">
        <v>30</v>
      </c>
      <c r="B67" s="12"/>
      <c r="C67" s="13"/>
      <c r="D67" s="4">
        <v>237</v>
      </c>
      <c r="E67" s="4">
        <v>886</v>
      </c>
      <c r="F67" s="5">
        <f t="shared" si="2"/>
        <v>0.26749435665914223</v>
      </c>
    </row>
    <row r="68" spans="1:6" ht="15" customHeight="1" x14ac:dyDescent="0.3">
      <c r="A68" s="11" t="s">
        <v>31</v>
      </c>
      <c r="B68" s="12"/>
      <c r="C68" s="13"/>
      <c r="D68" s="4">
        <v>404</v>
      </c>
      <c r="E68" s="4">
        <v>1003</v>
      </c>
      <c r="F68" s="5">
        <f t="shared" si="2"/>
        <v>0.40279162512462613</v>
      </c>
    </row>
    <row r="69" spans="1:6" ht="15" customHeight="1" x14ac:dyDescent="0.3">
      <c r="A69" s="11" t="s">
        <v>32</v>
      </c>
      <c r="B69" s="12"/>
      <c r="C69" s="13"/>
      <c r="D69" s="4">
        <v>162</v>
      </c>
      <c r="E69" s="4">
        <v>621</v>
      </c>
      <c r="F69" s="5">
        <f t="shared" si="2"/>
        <v>0.2608695652173913</v>
      </c>
    </row>
    <row r="70" spans="1:6" ht="15" customHeight="1" x14ac:dyDescent="0.3">
      <c r="A70" s="11" t="s">
        <v>33</v>
      </c>
      <c r="B70" s="12"/>
      <c r="C70" s="13"/>
      <c r="D70" s="4">
        <v>404</v>
      </c>
      <c r="E70" s="4">
        <v>946</v>
      </c>
      <c r="F70" s="5">
        <f t="shared" si="2"/>
        <v>0.42706131078224102</v>
      </c>
    </row>
    <row r="71" spans="1:6" ht="15" customHeight="1" x14ac:dyDescent="0.3">
      <c r="A71" s="11" t="s">
        <v>34</v>
      </c>
      <c r="B71" s="12"/>
      <c r="C71" s="13"/>
      <c r="D71" s="4">
        <v>300</v>
      </c>
      <c r="E71" s="4">
        <v>717</v>
      </c>
      <c r="F71" s="5">
        <f t="shared" si="2"/>
        <v>0.41841004184100417</v>
      </c>
    </row>
    <row r="72" spans="1:6" ht="15" customHeight="1" x14ac:dyDescent="0.3">
      <c r="A72" s="11" t="s">
        <v>35</v>
      </c>
      <c r="B72" s="12"/>
      <c r="C72" s="13"/>
      <c r="D72" s="4">
        <v>39</v>
      </c>
      <c r="E72" s="4">
        <v>184</v>
      </c>
      <c r="F72" s="5">
        <f t="shared" si="2"/>
        <v>0.21195652173913043</v>
      </c>
    </row>
    <row r="73" spans="1:6" ht="15" customHeight="1" x14ac:dyDescent="0.3">
      <c r="A73" s="11" t="s">
        <v>36</v>
      </c>
      <c r="B73" s="12"/>
      <c r="C73" s="13"/>
      <c r="D73" s="4">
        <v>711</v>
      </c>
      <c r="E73" s="4">
        <v>1763</v>
      </c>
      <c r="F73" s="5">
        <f t="shared" si="2"/>
        <v>0.4032898468519569</v>
      </c>
    </row>
    <row r="74" spans="1:6" ht="15" customHeight="1" x14ac:dyDescent="0.3">
      <c r="A74" s="11" t="s">
        <v>37</v>
      </c>
      <c r="B74" s="12"/>
      <c r="C74" s="13"/>
      <c r="D74" s="4">
        <v>101</v>
      </c>
      <c r="E74" s="4">
        <v>331</v>
      </c>
      <c r="F74" s="5">
        <f t="shared" si="2"/>
        <v>0.30513595166163143</v>
      </c>
    </row>
    <row r="75" spans="1:6" ht="15" customHeight="1" x14ac:dyDescent="0.3">
      <c r="A75" s="11" t="s">
        <v>38</v>
      </c>
      <c r="B75" s="12"/>
      <c r="C75" s="13"/>
      <c r="D75" s="4">
        <v>73</v>
      </c>
      <c r="E75" s="4">
        <v>445</v>
      </c>
      <c r="F75" s="5">
        <f t="shared" si="2"/>
        <v>0.16404494382022472</v>
      </c>
    </row>
    <row r="76" spans="1:6" ht="15" customHeight="1" x14ac:dyDescent="0.3">
      <c r="A76" s="11" t="s">
        <v>39</v>
      </c>
      <c r="B76" s="12"/>
      <c r="C76" s="13"/>
      <c r="D76" s="4">
        <v>1</v>
      </c>
      <c r="E76" s="4">
        <v>32</v>
      </c>
      <c r="F76" s="5">
        <f t="shared" si="2"/>
        <v>3.125E-2</v>
      </c>
    </row>
    <row r="77" spans="1:6" ht="15" customHeight="1" x14ac:dyDescent="0.3">
      <c r="A77" s="11" t="s">
        <v>40</v>
      </c>
      <c r="B77" s="12"/>
      <c r="C77" s="13"/>
      <c r="D77" s="4">
        <v>919</v>
      </c>
      <c r="E77" s="4">
        <v>2010</v>
      </c>
      <c r="F77" s="5">
        <f t="shared" si="2"/>
        <v>0.45721393034825869</v>
      </c>
    </row>
    <row r="78" spans="1:6" ht="15" customHeight="1" x14ac:dyDescent="0.3">
      <c r="A78" s="11" t="s">
        <v>41</v>
      </c>
      <c r="B78" s="12"/>
      <c r="C78" s="13"/>
      <c r="D78" s="4">
        <v>71</v>
      </c>
      <c r="E78" s="4">
        <v>156</v>
      </c>
      <c r="F78" s="5">
        <f t="shared" si="2"/>
        <v>0.45512820512820512</v>
      </c>
    </row>
    <row r="79" spans="1:6" ht="15" customHeight="1" x14ac:dyDescent="0.3">
      <c r="A79" s="11" t="s">
        <v>42</v>
      </c>
      <c r="B79" s="12"/>
      <c r="C79" s="13"/>
      <c r="D79" s="4">
        <v>149</v>
      </c>
      <c r="E79" s="4">
        <v>817</v>
      </c>
      <c r="F79" s="5">
        <f t="shared" si="2"/>
        <v>0.18237454100367198</v>
      </c>
    </row>
    <row r="80" spans="1:6" ht="15" customHeight="1" x14ac:dyDescent="0.3">
      <c r="A80" s="11" t="s">
        <v>43</v>
      </c>
      <c r="B80" s="12"/>
      <c r="C80" s="13"/>
      <c r="D80" s="4">
        <v>204</v>
      </c>
      <c r="E80" s="4">
        <v>816</v>
      </c>
      <c r="F80" s="5">
        <f t="shared" si="2"/>
        <v>0.25</v>
      </c>
    </row>
    <row r="81" spans="1:6" ht="15" customHeight="1" x14ac:dyDescent="0.3">
      <c r="A81" s="11" t="s">
        <v>44</v>
      </c>
      <c r="B81" s="12"/>
      <c r="C81" s="13"/>
      <c r="D81" s="4">
        <v>103</v>
      </c>
      <c r="E81" s="4">
        <v>259</v>
      </c>
      <c r="F81" s="5">
        <f t="shared" si="2"/>
        <v>0.39768339768339767</v>
      </c>
    </row>
    <row r="82" spans="1:6" ht="15" customHeight="1" x14ac:dyDescent="0.3">
      <c r="A82" s="11" t="s">
        <v>45</v>
      </c>
      <c r="B82" s="12"/>
      <c r="C82" s="13"/>
      <c r="D82" s="4">
        <v>555</v>
      </c>
      <c r="E82" s="4">
        <v>936</v>
      </c>
      <c r="F82" s="5">
        <f t="shared" si="2"/>
        <v>0.59294871794871795</v>
      </c>
    </row>
    <row r="83" spans="1:6" ht="15" customHeight="1" x14ac:dyDescent="0.3">
      <c r="A83" s="11" t="s">
        <v>46</v>
      </c>
      <c r="B83" s="12"/>
      <c r="C83" s="13"/>
      <c r="D83" s="4">
        <v>44</v>
      </c>
      <c r="E83" s="4">
        <v>84</v>
      </c>
      <c r="F83" s="5">
        <f t="shared" si="2"/>
        <v>0.52380952380952384</v>
      </c>
    </row>
    <row r="84" spans="1:6" ht="15" customHeight="1" x14ac:dyDescent="0.3">
      <c r="A84" s="11" t="s">
        <v>47</v>
      </c>
      <c r="B84" s="12"/>
      <c r="C84" s="13"/>
      <c r="D84" s="4">
        <v>36</v>
      </c>
      <c r="E84" s="4">
        <v>120</v>
      </c>
      <c r="F84" s="5">
        <f t="shared" si="2"/>
        <v>0.3</v>
      </c>
    </row>
    <row r="85" spans="1:6" ht="15" customHeight="1" x14ac:dyDescent="0.3">
      <c r="A85" s="11" t="s">
        <v>48</v>
      </c>
      <c r="B85" s="12"/>
      <c r="C85" s="13"/>
      <c r="D85" s="4">
        <v>0</v>
      </c>
      <c r="E85" s="4">
        <v>5</v>
      </c>
      <c r="F85" s="5">
        <f t="shared" si="2"/>
        <v>0</v>
      </c>
    </row>
    <row r="86" spans="1:6" ht="15" customHeight="1" x14ac:dyDescent="0.3">
      <c r="A86" s="11" t="s">
        <v>49</v>
      </c>
      <c r="B86" s="12"/>
      <c r="C86" s="13"/>
      <c r="D86" s="4">
        <v>35</v>
      </c>
      <c r="E86" s="4">
        <v>4092</v>
      </c>
      <c r="F86" s="5">
        <f t="shared" si="2"/>
        <v>8.5532746823069397E-3</v>
      </c>
    </row>
    <row r="87" spans="1:6" ht="15" customHeight="1" x14ac:dyDescent="0.3">
      <c r="A87" s="11" t="s">
        <v>50</v>
      </c>
      <c r="B87" s="12"/>
      <c r="C87" s="13"/>
      <c r="D87" s="4">
        <v>73</v>
      </c>
      <c r="E87" s="4">
        <v>209</v>
      </c>
      <c r="F87" s="5">
        <f t="shared" si="2"/>
        <v>0.34928229665071769</v>
      </c>
    </row>
    <row r="88" spans="1:6" ht="15" customHeight="1" x14ac:dyDescent="0.3">
      <c r="A88" s="11" t="s">
        <v>51</v>
      </c>
      <c r="B88" s="12"/>
      <c r="C88" s="13"/>
      <c r="D88" s="4">
        <v>124</v>
      </c>
      <c r="E88" s="4">
        <v>278</v>
      </c>
      <c r="F88" s="5">
        <f t="shared" si="2"/>
        <v>0.4460431654676259</v>
      </c>
    </row>
    <row r="89" spans="1:6" ht="15" customHeight="1" x14ac:dyDescent="0.3">
      <c r="A89" s="11" t="s">
        <v>52</v>
      </c>
      <c r="B89" s="12"/>
      <c r="C89" s="13"/>
      <c r="D89" s="4">
        <v>15</v>
      </c>
      <c r="E89" s="4">
        <v>49</v>
      </c>
      <c r="F89" s="5">
        <f t="shared" si="2"/>
        <v>0.30612244897959184</v>
      </c>
    </row>
    <row r="90" spans="1:6" x14ac:dyDescent="0.3">
      <c r="A90" s="10" t="s">
        <v>133</v>
      </c>
      <c r="B90" s="10"/>
      <c r="C90" s="10"/>
      <c r="D90" s="7">
        <f>SUM(D54:D89)</f>
        <v>14705</v>
      </c>
      <c r="E90" s="7">
        <f>SUM(E54:E89)</f>
        <v>38729</v>
      </c>
      <c r="F90" s="8">
        <f>+D90/E90</f>
        <v>0.37968963825557078</v>
      </c>
    </row>
  </sheetData>
  <mergeCells count="85">
    <mergeCell ref="B7:F7"/>
    <mergeCell ref="B2:F2"/>
    <mergeCell ref="B3:F3"/>
    <mergeCell ref="B4:F4"/>
    <mergeCell ref="B5:F5"/>
    <mergeCell ref="B6:F6"/>
    <mergeCell ref="A20:F20"/>
    <mergeCell ref="B8:F8"/>
    <mergeCell ref="B9:F9"/>
    <mergeCell ref="B10:F10"/>
    <mergeCell ref="A11:B11"/>
    <mergeCell ref="C11:F11"/>
    <mergeCell ref="A12:B12"/>
    <mergeCell ref="C12:F12"/>
    <mergeCell ref="A13:B13"/>
    <mergeCell ref="C13:F13"/>
    <mergeCell ref="A15:F15"/>
    <mergeCell ref="A16:C16"/>
    <mergeCell ref="A17:C17"/>
    <mergeCell ref="A34:C34"/>
    <mergeCell ref="A21:C21"/>
    <mergeCell ref="A22:C22"/>
    <mergeCell ref="A23:C23"/>
    <mergeCell ref="A24:C24"/>
    <mergeCell ref="A27:F27"/>
    <mergeCell ref="A28:C28"/>
    <mergeCell ref="A29:C29"/>
    <mergeCell ref="A30:C30"/>
    <mergeCell ref="A31:C31"/>
    <mergeCell ref="A32:C32"/>
    <mergeCell ref="A33:C33"/>
    <mergeCell ref="A46:C46"/>
    <mergeCell ref="A35:C35"/>
    <mergeCell ref="A36:C36"/>
    <mergeCell ref="A37:C37"/>
    <mergeCell ref="A38:C38"/>
    <mergeCell ref="A39:C39"/>
    <mergeCell ref="A40:C40"/>
    <mergeCell ref="A41:C41"/>
    <mergeCell ref="A42:C42"/>
    <mergeCell ref="A43:C43"/>
    <mergeCell ref="A44:C44"/>
    <mergeCell ref="A45:C45"/>
    <mergeCell ref="A60:C60"/>
    <mergeCell ref="A47:C47"/>
    <mergeCell ref="A48:C48"/>
    <mergeCell ref="A49:C49"/>
    <mergeCell ref="A52:F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83:C83"/>
    <mergeCell ref="A84:C84"/>
    <mergeCell ref="A85:C85"/>
    <mergeCell ref="A73:C73"/>
    <mergeCell ref="A74:C74"/>
    <mergeCell ref="A75:C75"/>
    <mergeCell ref="A78:C78"/>
    <mergeCell ref="A79:C79"/>
    <mergeCell ref="A80:C80"/>
    <mergeCell ref="A76:C76"/>
    <mergeCell ref="A77:C77"/>
    <mergeCell ref="A81:C81"/>
    <mergeCell ref="A82:C82"/>
    <mergeCell ref="A86:C86"/>
    <mergeCell ref="A87:C87"/>
    <mergeCell ref="A88:C88"/>
    <mergeCell ref="A89:C89"/>
    <mergeCell ref="A90:C90"/>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90"/>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190</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13286</v>
      </c>
      <c r="E17" s="4">
        <v>35348</v>
      </c>
      <c r="F17" s="5">
        <f>+D17/E17</f>
        <v>0.37586284938327486</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12739</v>
      </c>
      <c r="E22" s="4">
        <v>33087</v>
      </c>
      <c r="F22" s="5">
        <f t="shared" ref="F22:F23" si="0">+D22/E22</f>
        <v>0.38501526279203313</v>
      </c>
      <c r="H22" s="9"/>
      <c r="I22" s="9"/>
    </row>
    <row r="23" spans="1:9" x14ac:dyDescent="0.3">
      <c r="A23" s="21" t="s">
        <v>132</v>
      </c>
      <c r="B23" s="21"/>
      <c r="C23" s="21"/>
      <c r="D23" s="4">
        <v>547</v>
      </c>
      <c r="E23" s="4">
        <v>2261</v>
      </c>
      <c r="F23" s="5">
        <f t="shared" si="0"/>
        <v>0.24192835028748341</v>
      </c>
      <c r="H23" s="9"/>
      <c r="I23" s="9"/>
    </row>
    <row r="24" spans="1:9" x14ac:dyDescent="0.3">
      <c r="A24" s="10" t="s">
        <v>133</v>
      </c>
      <c r="B24" s="10"/>
      <c r="C24" s="10"/>
      <c r="D24" s="7">
        <f>SUM(D22:D23)</f>
        <v>13286</v>
      </c>
      <c r="E24" s="7">
        <f>SUM(E22:E23)</f>
        <v>35348</v>
      </c>
      <c r="F24" s="8">
        <f>+D24/E24</f>
        <v>0.37586284938327486</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145</v>
      </c>
      <c r="E29" s="4">
        <v>1788</v>
      </c>
      <c r="F29" s="5">
        <f>+D29/E29</f>
        <v>8.1096196868008952E-2</v>
      </c>
    </row>
    <row r="30" spans="1:9" x14ac:dyDescent="0.3">
      <c r="A30" s="11" t="s">
        <v>192</v>
      </c>
      <c r="B30" s="12"/>
      <c r="C30" s="13"/>
      <c r="D30" s="4">
        <v>64</v>
      </c>
      <c r="E30" s="4">
        <v>228</v>
      </c>
      <c r="F30" s="5">
        <f t="shared" ref="F30:F48" si="1">+D30/E30</f>
        <v>0.2807017543859649</v>
      </c>
    </row>
    <row r="31" spans="1:9" x14ac:dyDescent="0.3">
      <c r="A31" s="11" t="s">
        <v>63</v>
      </c>
      <c r="B31" s="12"/>
      <c r="C31" s="13"/>
      <c r="D31" s="4">
        <v>65</v>
      </c>
      <c r="E31" s="4">
        <v>257</v>
      </c>
      <c r="F31" s="5">
        <f t="shared" si="1"/>
        <v>0.25291828793774318</v>
      </c>
    </row>
    <row r="32" spans="1:9" x14ac:dyDescent="0.3">
      <c r="A32" s="11" t="s">
        <v>64</v>
      </c>
      <c r="B32" s="12"/>
      <c r="C32" s="13"/>
      <c r="D32" s="4">
        <v>116</v>
      </c>
      <c r="E32" s="4">
        <v>842</v>
      </c>
      <c r="F32" s="5">
        <f t="shared" si="1"/>
        <v>0.13776722090261281</v>
      </c>
    </row>
    <row r="33" spans="1:6" ht="15" customHeight="1" x14ac:dyDescent="0.3">
      <c r="A33" s="11" t="s">
        <v>65</v>
      </c>
      <c r="B33" s="12"/>
      <c r="C33" s="13"/>
      <c r="D33" s="4">
        <v>87</v>
      </c>
      <c r="E33" s="4">
        <v>512</v>
      </c>
      <c r="F33" s="5">
        <f t="shared" si="1"/>
        <v>0.169921875</v>
      </c>
    </row>
    <row r="34" spans="1:6" ht="15" customHeight="1" x14ac:dyDescent="0.3">
      <c r="A34" s="11" t="s">
        <v>66</v>
      </c>
      <c r="B34" s="12"/>
      <c r="C34" s="13"/>
      <c r="D34" s="4">
        <v>579</v>
      </c>
      <c r="E34" s="4">
        <v>4705</v>
      </c>
      <c r="F34" s="5">
        <f t="shared" si="1"/>
        <v>0.1230605738575983</v>
      </c>
    </row>
    <row r="35" spans="1:6" ht="15" customHeight="1" x14ac:dyDescent="0.3">
      <c r="A35" s="11" t="s">
        <v>67</v>
      </c>
      <c r="B35" s="12"/>
      <c r="C35" s="13"/>
      <c r="D35" s="4">
        <v>451</v>
      </c>
      <c r="E35" s="4">
        <v>1300</v>
      </c>
      <c r="F35" s="5">
        <f t="shared" si="1"/>
        <v>0.34692307692307695</v>
      </c>
    </row>
    <row r="36" spans="1:6" ht="15" customHeight="1" x14ac:dyDescent="0.3">
      <c r="A36" s="11" t="s">
        <v>68</v>
      </c>
      <c r="B36" s="12"/>
      <c r="C36" s="13"/>
      <c r="D36" s="4">
        <v>655</v>
      </c>
      <c r="E36" s="4">
        <v>1617</v>
      </c>
      <c r="F36" s="5">
        <f t="shared" si="1"/>
        <v>0.40507111935683365</v>
      </c>
    </row>
    <row r="37" spans="1:6" x14ac:dyDescent="0.3">
      <c r="A37" s="11" t="s">
        <v>69</v>
      </c>
      <c r="B37" s="12"/>
      <c r="C37" s="13"/>
      <c r="D37" s="4">
        <v>7383</v>
      </c>
      <c r="E37" s="4">
        <v>13745</v>
      </c>
      <c r="F37" s="5">
        <f t="shared" si="1"/>
        <v>0.53714077846489627</v>
      </c>
    </row>
    <row r="38" spans="1:6" x14ac:dyDescent="0.3">
      <c r="A38" s="11" t="s">
        <v>70</v>
      </c>
      <c r="B38" s="12"/>
      <c r="C38" s="13"/>
      <c r="D38" s="4">
        <v>112</v>
      </c>
      <c r="E38" s="4">
        <v>499</v>
      </c>
      <c r="F38" s="5">
        <f t="shared" si="1"/>
        <v>0.22444889779559118</v>
      </c>
    </row>
    <row r="39" spans="1:6" ht="15" customHeight="1" x14ac:dyDescent="0.3">
      <c r="A39" s="11" t="s">
        <v>71</v>
      </c>
      <c r="B39" s="12"/>
      <c r="C39" s="13"/>
      <c r="D39" s="4">
        <v>310</v>
      </c>
      <c r="E39" s="4">
        <v>930</v>
      </c>
      <c r="F39" s="5">
        <f t="shared" si="1"/>
        <v>0.33333333333333331</v>
      </c>
    </row>
    <row r="40" spans="1:6" ht="15" customHeight="1" x14ac:dyDescent="0.3">
      <c r="A40" s="11" t="s">
        <v>193</v>
      </c>
      <c r="B40" s="12"/>
      <c r="C40" s="13"/>
      <c r="D40" s="4">
        <v>446</v>
      </c>
      <c r="E40" s="4">
        <v>900</v>
      </c>
      <c r="F40" s="5">
        <f t="shared" si="1"/>
        <v>0.49555555555555558</v>
      </c>
    </row>
    <row r="41" spans="1:6" x14ac:dyDescent="0.3">
      <c r="A41" s="11" t="s">
        <v>194</v>
      </c>
      <c r="B41" s="12"/>
      <c r="C41" s="13"/>
      <c r="D41" s="4">
        <v>694</v>
      </c>
      <c r="E41" s="4">
        <v>2464</v>
      </c>
      <c r="F41" s="5">
        <f t="shared" si="1"/>
        <v>0.28165584415584416</v>
      </c>
    </row>
    <row r="42" spans="1:6" ht="15" customHeight="1" x14ac:dyDescent="0.3">
      <c r="A42" s="11" t="s">
        <v>74</v>
      </c>
      <c r="B42" s="12"/>
      <c r="C42" s="13"/>
      <c r="D42" s="4">
        <v>67</v>
      </c>
      <c r="E42" s="4">
        <v>305</v>
      </c>
      <c r="F42" s="5">
        <f t="shared" si="1"/>
        <v>0.21967213114754097</v>
      </c>
    </row>
    <row r="43" spans="1:6" x14ac:dyDescent="0.3">
      <c r="A43" s="11" t="s">
        <v>75</v>
      </c>
      <c r="B43" s="12"/>
      <c r="C43" s="13"/>
      <c r="D43" s="4">
        <v>35</v>
      </c>
      <c r="E43" s="4">
        <v>451</v>
      </c>
      <c r="F43" s="5">
        <f t="shared" si="1"/>
        <v>7.7605321507760533E-2</v>
      </c>
    </row>
    <row r="44" spans="1:6" ht="15" customHeight="1" x14ac:dyDescent="0.3">
      <c r="A44" s="11" t="s">
        <v>134</v>
      </c>
      <c r="B44" s="12"/>
      <c r="C44" s="13"/>
      <c r="D44" s="4">
        <v>27</v>
      </c>
      <c r="E44" s="4">
        <v>41</v>
      </c>
      <c r="F44" s="5">
        <f t="shared" si="1"/>
        <v>0.65853658536585369</v>
      </c>
    </row>
    <row r="45" spans="1:6" ht="15" customHeight="1" x14ac:dyDescent="0.3">
      <c r="A45" s="11" t="s">
        <v>76</v>
      </c>
      <c r="B45" s="12"/>
      <c r="C45" s="13"/>
      <c r="D45" s="4">
        <v>629</v>
      </c>
      <c r="E45" s="4">
        <v>1275</v>
      </c>
      <c r="F45" s="5">
        <f t="shared" si="1"/>
        <v>0.49333333333333335</v>
      </c>
    </row>
    <row r="46" spans="1:6" ht="15" customHeight="1" x14ac:dyDescent="0.3">
      <c r="A46" s="11" t="s">
        <v>195</v>
      </c>
      <c r="B46" s="12"/>
      <c r="C46" s="13"/>
      <c r="D46" s="4">
        <v>986</v>
      </c>
      <c r="E46" s="4">
        <v>1779</v>
      </c>
      <c r="F46" s="5">
        <f t="shared" si="1"/>
        <v>0.55424395727937048</v>
      </c>
    </row>
    <row r="47" spans="1:6" ht="15" customHeight="1" x14ac:dyDescent="0.3">
      <c r="A47" s="11" t="s">
        <v>196</v>
      </c>
      <c r="B47" s="12"/>
      <c r="C47" s="13"/>
      <c r="D47" s="4">
        <v>169</v>
      </c>
      <c r="E47" s="4">
        <v>778</v>
      </c>
      <c r="F47" s="5">
        <f t="shared" si="1"/>
        <v>0.21722365038560412</v>
      </c>
    </row>
    <row r="48" spans="1:6" x14ac:dyDescent="0.3">
      <c r="A48" s="11" t="s">
        <v>79</v>
      </c>
      <c r="B48" s="12"/>
      <c r="C48" s="13"/>
      <c r="D48" s="4">
        <v>266</v>
      </c>
      <c r="E48" s="4">
        <v>932</v>
      </c>
      <c r="F48" s="5">
        <f t="shared" si="1"/>
        <v>0.28540772532188841</v>
      </c>
    </row>
    <row r="49" spans="1:6" x14ac:dyDescent="0.3">
      <c r="A49" s="10" t="s">
        <v>133</v>
      </c>
      <c r="B49" s="10"/>
      <c r="C49" s="10"/>
      <c r="D49" s="7">
        <f>SUM(D29:D48)</f>
        <v>13286</v>
      </c>
      <c r="E49" s="7">
        <f>SUM(E29:E48)</f>
        <v>35348</v>
      </c>
      <c r="F49" s="8">
        <f>+D49/E49</f>
        <v>0.37586284938327486</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17</v>
      </c>
      <c r="B54" s="12"/>
      <c r="C54" s="13"/>
      <c r="D54" s="4">
        <v>145</v>
      </c>
      <c r="E54" s="4">
        <v>1788</v>
      </c>
      <c r="F54" s="5">
        <f t="shared" ref="F54:F89" si="2">+D54/E54</f>
        <v>8.1096196868008952E-2</v>
      </c>
    </row>
    <row r="55" spans="1:6" ht="15" customHeight="1" x14ac:dyDescent="0.3">
      <c r="A55" s="11" t="s">
        <v>18</v>
      </c>
      <c r="B55" s="12"/>
      <c r="C55" s="13"/>
      <c r="D55" s="4">
        <v>64</v>
      </c>
      <c r="E55" s="4">
        <v>228</v>
      </c>
      <c r="F55" s="5">
        <f t="shared" si="2"/>
        <v>0.2807017543859649</v>
      </c>
    </row>
    <row r="56" spans="1:6" ht="15" customHeight="1" x14ac:dyDescent="0.3">
      <c r="A56" s="11" t="s">
        <v>19</v>
      </c>
      <c r="B56" s="12"/>
      <c r="C56" s="13"/>
      <c r="D56" s="4">
        <v>50</v>
      </c>
      <c r="E56" s="4">
        <v>176</v>
      </c>
      <c r="F56" s="5">
        <f t="shared" si="2"/>
        <v>0.28409090909090912</v>
      </c>
    </row>
    <row r="57" spans="1:6" ht="15" customHeight="1" x14ac:dyDescent="0.3">
      <c r="A57" s="11" t="s">
        <v>20</v>
      </c>
      <c r="B57" s="12"/>
      <c r="C57" s="13"/>
      <c r="D57" s="4">
        <v>116</v>
      </c>
      <c r="E57" s="4">
        <v>842</v>
      </c>
      <c r="F57" s="5">
        <f t="shared" si="2"/>
        <v>0.13776722090261281</v>
      </c>
    </row>
    <row r="58" spans="1:6" ht="15" customHeight="1" x14ac:dyDescent="0.3">
      <c r="A58" s="11" t="s">
        <v>21</v>
      </c>
      <c r="B58" s="12"/>
      <c r="C58" s="13"/>
      <c r="D58" s="4">
        <v>82</v>
      </c>
      <c r="E58" s="4">
        <v>476</v>
      </c>
      <c r="F58" s="5">
        <f t="shared" si="2"/>
        <v>0.17226890756302521</v>
      </c>
    </row>
    <row r="59" spans="1:6" ht="15" customHeight="1" x14ac:dyDescent="0.3">
      <c r="A59" s="11" t="s">
        <v>22</v>
      </c>
      <c r="B59" s="12"/>
      <c r="C59" s="13"/>
      <c r="D59" s="4">
        <v>1</v>
      </c>
      <c r="E59" s="4">
        <v>11</v>
      </c>
      <c r="F59" s="5">
        <f t="shared" si="2"/>
        <v>9.0909090909090912E-2</v>
      </c>
    </row>
    <row r="60" spans="1:6" ht="15" customHeight="1" x14ac:dyDescent="0.3">
      <c r="A60" s="11" t="s">
        <v>23</v>
      </c>
      <c r="B60" s="12"/>
      <c r="C60" s="13"/>
      <c r="D60" s="4">
        <v>4</v>
      </c>
      <c r="E60" s="4">
        <v>25</v>
      </c>
      <c r="F60" s="5">
        <f t="shared" si="2"/>
        <v>0.16</v>
      </c>
    </row>
    <row r="61" spans="1:6" ht="15" customHeight="1" x14ac:dyDescent="0.3">
      <c r="A61" s="11" t="s">
        <v>24</v>
      </c>
      <c r="B61" s="12"/>
      <c r="C61" s="13"/>
      <c r="D61" s="4">
        <v>579</v>
      </c>
      <c r="E61" s="4">
        <v>4705</v>
      </c>
      <c r="F61" s="5">
        <f t="shared" si="2"/>
        <v>0.1230605738575983</v>
      </c>
    </row>
    <row r="62" spans="1:6" ht="15" customHeight="1" x14ac:dyDescent="0.3">
      <c r="A62" s="11" t="s">
        <v>25</v>
      </c>
      <c r="B62" s="12"/>
      <c r="C62" s="13"/>
      <c r="D62" s="4">
        <v>439</v>
      </c>
      <c r="E62" s="4">
        <v>1257</v>
      </c>
      <c r="F62" s="5">
        <f t="shared" si="2"/>
        <v>0.34924423229912488</v>
      </c>
    </row>
    <row r="63" spans="1:6" ht="15" customHeight="1" x14ac:dyDescent="0.3">
      <c r="A63" s="11" t="s">
        <v>26</v>
      </c>
      <c r="B63" s="12"/>
      <c r="C63" s="13"/>
      <c r="D63" s="4">
        <v>12</v>
      </c>
      <c r="E63" s="4">
        <v>43</v>
      </c>
      <c r="F63" s="5">
        <f t="shared" si="2"/>
        <v>0.27906976744186046</v>
      </c>
    </row>
    <row r="64" spans="1:6" ht="15" customHeight="1" x14ac:dyDescent="0.3">
      <c r="A64" s="11" t="s">
        <v>27</v>
      </c>
      <c r="B64" s="12"/>
      <c r="C64" s="13"/>
      <c r="D64" s="4">
        <v>23</v>
      </c>
      <c r="E64" s="4">
        <v>100</v>
      </c>
      <c r="F64" s="5">
        <f t="shared" si="2"/>
        <v>0.23</v>
      </c>
    </row>
    <row r="65" spans="1:6" ht="15" customHeight="1" x14ac:dyDescent="0.3">
      <c r="A65" s="11" t="s">
        <v>28</v>
      </c>
      <c r="B65" s="12"/>
      <c r="C65" s="13"/>
      <c r="D65" s="4">
        <v>632</v>
      </c>
      <c r="E65" s="4">
        <v>1517</v>
      </c>
      <c r="F65" s="5">
        <f t="shared" si="2"/>
        <v>0.4166117336849044</v>
      </c>
    </row>
    <row r="66" spans="1:6" ht="15" customHeight="1" x14ac:dyDescent="0.3">
      <c r="A66" s="11" t="s">
        <v>29</v>
      </c>
      <c r="B66" s="12"/>
      <c r="C66" s="13"/>
      <c r="D66" s="4">
        <v>4992</v>
      </c>
      <c r="E66" s="4">
        <v>6791</v>
      </c>
      <c r="F66" s="5">
        <f t="shared" si="2"/>
        <v>0.73509056103666615</v>
      </c>
    </row>
    <row r="67" spans="1:6" ht="15" customHeight="1" x14ac:dyDescent="0.3">
      <c r="A67" s="11" t="s">
        <v>30</v>
      </c>
      <c r="B67" s="12"/>
      <c r="C67" s="13"/>
      <c r="D67" s="4">
        <v>218</v>
      </c>
      <c r="E67" s="4">
        <v>737</v>
      </c>
      <c r="F67" s="5">
        <f t="shared" si="2"/>
        <v>0.29579375848032563</v>
      </c>
    </row>
    <row r="68" spans="1:6" ht="15" customHeight="1" x14ac:dyDescent="0.3">
      <c r="A68" s="11" t="s">
        <v>31</v>
      </c>
      <c r="B68" s="12"/>
      <c r="C68" s="13"/>
      <c r="D68" s="4">
        <v>740</v>
      </c>
      <c r="E68" s="4">
        <v>1203</v>
      </c>
      <c r="F68" s="5">
        <f t="shared" si="2"/>
        <v>0.6151288445552785</v>
      </c>
    </row>
    <row r="69" spans="1:6" ht="15" customHeight="1" x14ac:dyDescent="0.3">
      <c r="A69" s="11" t="s">
        <v>32</v>
      </c>
      <c r="B69" s="12"/>
      <c r="C69" s="13"/>
      <c r="D69" s="4">
        <v>112</v>
      </c>
      <c r="E69" s="4">
        <v>499</v>
      </c>
      <c r="F69" s="5">
        <f t="shared" si="2"/>
        <v>0.22444889779559118</v>
      </c>
    </row>
    <row r="70" spans="1:6" ht="15" customHeight="1" x14ac:dyDescent="0.3">
      <c r="A70" s="11" t="s">
        <v>33</v>
      </c>
      <c r="B70" s="12"/>
      <c r="C70" s="13"/>
      <c r="D70" s="4">
        <v>310</v>
      </c>
      <c r="E70" s="4">
        <v>930</v>
      </c>
      <c r="F70" s="5">
        <f t="shared" si="2"/>
        <v>0.33333333333333331</v>
      </c>
    </row>
    <row r="71" spans="1:6" ht="15" customHeight="1" x14ac:dyDescent="0.3">
      <c r="A71" s="11" t="s">
        <v>34</v>
      </c>
      <c r="B71" s="12"/>
      <c r="C71" s="13"/>
      <c r="D71" s="4">
        <v>262</v>
      </c>
      <c r="E71" s="4">
        <v>636</v>
      </c>
      <c r="F71" s="5">
        <f t="shared" si="2"/>
        <v>0.41194968553459121</v>
      </c>
    </row>
    <row r="72" spans="1:6" ht="15" customHeight="1" x14ac:dyDescent="0.3">
      <c r="A72" s="11" t="s">
        <v>35</v>
      </c>
      <c r="B72" s="12"/>
      <c r="C72" s="13"/>
      <c r="D72" s="4">
        <v>32</v>
      </c>
      <c r="E72" s="4">
        <v>120</v>
      </c>
      <c r="F72" s="5">
        <f t="shared" si="2"/>
        <v>0.26666666666666666</v>
      </c>
    </row>
    <row r="73" spans="1:6" ht="15" customHeight="1" x14ac:dyDescent="0.3">
      <c r="A73" s="11" t="s">
        <v>36</v>
      </c>
      <c r="B73" s="12"/>
      <c r="C73" s="13"/>
      <c r="D73" s="4">
        <v>518</v>
      </c>
      <c r="E73" s="4">
        <v>1829</v>
      </c>
      <c r="F73" s="5">
        <f t="shared" si="2"/>
        <v>0.28321487151448876</v>
      </c>
    </row>
    <row r="74" spans="1:6" ht="15" customHeight="1" x14ac:dyDescent="0.3">
      <c r="A74" s="11" t="s">
        <v>37</v>
      </c>
      <c r="B74" s="12"/>
      <c r="C74" s="13"/>
      <c r="D74" s="4">
        <v>67</v>
      </c>
      <c r="E74" s="4">
        <v>305</v>
      </c>
      <c r="F74" s="5">
        <f t="shared" si="2"/>
        <v>0.21967213114754097</v>
      </c>
    </row>
    <row r="75" spans="1:6" ht="15" customHeight="1" x14ac:dyDescent="0.3">
      <c r="A75" s="11" t="s">
        <v>38</v>
      </c>
      <c r="B75" s="12"/>
      <c r="C75" s="13"/>
      <c r="D75" s="4">
        <v>35</v>
      </c>
      <c r="E75" s="4">
        <v>451</v>
      </c>
      <c r="F75" s="5">
        <f t="shared" si="2"/>
        <v>7.7605321507760533E-2</v>
      </c>
    </row>
    <row r="76" spans="1:6" ht="15" customHeight="1" x14ac:dyDescent="0.3">
      <c r="A76" s="11" t="s">
        <v>39</v>
      </c>
      <c r="B76" s="12"/>
      <c r="C76" s="13"/>
      <c r="D76" s="4">
        <v>2</v>
      </c>
      <c r="E76" s="4">
        <v>33</v>
      </c>
      <c r="F76" s="5">
        <f t="shared" si="2"/>
        <v>6.0606060606060608E-2</v>
      </c>
    </row>
    <row r="77" spans="1:6" ht="15" customHeight="1" x14ac:dyDescent="0.3">
      <c r="A77" s="11" t="s">
        <v>40</v>
      </c>
      <c r="B77" s="12"/>
      <c r="C77" s="13"/>
      <c r="D77" s="4">
        <v>973</v>
      </c>
      <c r="E77" s="4">
        <v>1703</v>
      </c>
      <c r="F77" s="5">
        <f t="shared" si="2"/>
        <v>0.57134468584850262</v>
      </c>
    </row>
    <row r="78" spans="1:6" ht="15" customHeight="1" x14ac:dyDescent="0.3">
      <c r="A78" s="11" t="s">
        <v>41</v>
      </c>
      <c r="B78" s="12"/>
      <c r="C78" s="13"/>
      <c r="D78" s="4">
        <v>13</v>
      </c>
      <c r="E78" s="4">
        <v>76</v>
      </c>
      <c r="F78" s="5">
        <f t="shared" si="2"/>
        <v>0.17105263157894737</v>
      </c>
    </row>
    <row r="79" spans="1:6" ht="15" customHeight="1" x14ac:dyDescent="0.3">
      <c r="A79" s="11" t="s">
        <v>42</v>
      </c>
      <c r="B79" s="12"/>
      <c r="C79" s="13"/>
      <c r="D79" s="4">
        <v>169</v>
      </c>
      <c r="E79" s="4">
        <v>778</v>
      </c>
      <c r="F79" s="5">
        <f t="shared" si="2"/>
        <v>0.21722365038560412</v>
      </c>
    </row>
    <row r="80" spans="1:6" ht="15" customHeight="1" x14ac:dyDescent="0.3">
      <c r="A80" s="11" t="s">
        <v>43</v>
      </c>
      <c r="B80" s="12"/>
      <c r="C80" s="13"/>
      <c r="D80" s="4">
        <v>266</v>
      </c>
      <c r="E80" s="4">
        <v>932</v>
      </c>
      <c r="F80" s="5">
        <f t="shared" si="2"/>
        <v>0.28540772532188841</v>
      </c>
    </row>
    <row r="81" spans="1:6" ht="15" customHeight="1" x14ac:dyDescent="0.3">
      <c r="A81" s="11" t="s">
        <v>44</v>
      </c>
      <c r="B81" s="12"/>
      <c r="C81" s="13"/>
      <c r="D81" s="4">
        <v>184</v>
      </c>
      <c r="E81" s="4">
        <v>264</v>
      </c>
      <c r="F81" s="5">
        <f t="shared" si="2"/>
        <v>0.69696969696969702</v>
      </c>
    </row>
    <row r="82" spans="1:6" ht="15" customHeight="1" x14ac:dyDescent="0.3">
      <c r="A82" s="11" t="s">
        <v>45</v>
      </c>
      <c r="B82" s="12"/>
      <c r="C82" s="13"/>
      <c r="D82" s="4">
        <v>619</v>
      </c>
      <c r="E82" s="4">
        <v>1189</v>
      </c>
      <c r="F82" s="5">
        <f t="shared" si="2"/>
        <v>0.52060555088309501</v>
      </c>
    </row>
    <row r="83" spans="1:6" ht="15" customHeight="1" x14ac:dyDescent="0.3">
      <c r="A83" s="11" t="s">
        <v>46</v>
      </c>
      <c r="B83" s="12"/>
      <c r="C83" s="13"/>
      <c r="D83" s="4">
        <v>27</v>
      </c>
      <c r="E83" s="4">
        <v>41</v>
      </c>
      <c r="F83" s="5">
        <f t="shared" si="2"/>
        <v>0.65853658536585369</v>
      </c>
    </row>
    <row r="84" spans="1:6" ht="15" customHeight="1" x14ac:dyDescent="0.3">
      <c r="A84" s="11" t="s">
        <v>47</v>
      </c>
      <c r="B84" s="12"/>
      <c r="C84" s="13"/>
      <c r="D84" s="4">
        <v>15</v>
      </c>
      <c r="E84" s="4">
        <v>81</v>
      </c>
      <c r="F84" s="5">
        <f t="shared" si="2"/>
        <v>0.18518518518518517</v>
      </c>
    </row>
    <row r="85" spans="1:6" ht="15" customHeight="1" x14ac:dyDescent="0.3">
      <c r="A85" s="11" t="s">
        <v>48</v>
      </c>
      <c r="B85" s="12"/>
      <c r="C85" s="13"/>
      <c r="D85" s="4">
        <v>0</v>
      </c>
      <c r="E85" s="4">
        <v>0</v>
      </c>
      <c r="F85" s="5">
        <v>0</v>
      </c>
    </row>
    <row r="86" spans="1:6" ht="15" customHeight="1" x14ac:dyDescent="0.3">
      <c r="A86" s="11" t="s">
        <v>49</v>
      </c>
      <c r="B86" s="12"/>
      <c r="C86" s="13"/>
      <c r="D86" s="4">
        <v>1433</v>
      </c>
      <c r="E86" s="4">
        <v>5014</v>
      </c>
      <c r="F86" s="5">
        <f t="shared" si="2"/>
        <v>0.28579976067012364</v>
      </c>
    </row>
    <row r="87" spans="1:6" ht="15" customHeight="1" x14ac:dyDescent="0.3">
      <c r="A87" s="11" t="s">
        <v>50</v>
      </c>
      <c r="B87" s="12"/>
      <c r="C87" s="13"/>
      <c r="D87" s="4">
        <v>87</v>
      </c>
      <c r="E87" s="4">
        <v>193</v>
      </c>
      <c r="F87" s="5">
        <f t="shared" si="2"/>
        <v>0.45077720207253885</v>
      </c>
    </row>
    <row r="88" spans="1:6" ht="15" customHeight="1" x14ac:dyDescent="0.3">
      <c r="A88" s="11" t="s">
        <v>51</v>
      </c>
      <c r="B88" s="12"/>
      <c r="C88" s="13"/>
      <c r="D88" s="4">
        <v>57</v>
      </c>
      <c r="E88" s="4">
        <v>322</v>
      </c>
      <c r="F88" s="5">
        <f t="shared" si="2"/>
        <v>0.17701863354037267</v>
      </c>
    </row>
    <row r="89" spans="1:6" ht="15" customHeight="1" x14ac:dyDescent="0.3">
      <c r="A89" s="11" t="s">
        <v>52</v>
      </c>
      <c r="B89" s="12"/>
      <c r="C89" s="13"/>
      <c r="D89" s="4">
        <v>8</v>
      </c>
      <c r="E89" s="4">
        <v>53</v>
      </c>
      <c r="F89" s="5">
        <f t="shared" si="2"/>
        <v>0.15094339622641509</v>
      </c>
    </row>
    <row r="90" spans="1:6" x14ac:dyDescent="0.3">
      <c r="A90" s="10" t="s">
        <v>133</v>
      </c>
      <c r="B90" s="10"/>
      <c r="C90" s="10"/>
      <c r="D90" s="7">
        <f>SUM(D54:D89)</f>
        <v>13286</v>
      </c>
      <c r="E90" s="7">
        <f>SUM(E54:E89)</f>
        <v>35348</v>
      </c>
      <c r="F90" s="8">
        <f>+D90/E90</f>
        <v>0.37586284938327486</v>
      </c>
    </row>
  </sheetData>
  <mergeCells count="85">
    <mergeCell ref="A12:B12"/>
    <mergeCell ref="C12:F12"/>
    <mergeCell ref="B2:F2"/>
    <mergeCell ref="B3:F3"/>
    <mergeCell ref="B4:F4"/>
    <mergeCell ref="B5:F5"/>
    <mergeCell ref="B6:F6"/>
    <mergeCell ref="B7:F7"/>
    <mergeCell ref="B8:F8"/>
    <mergeCell ref="B9:F9"/>
    <mergeCell ref="B10:F10"/>
    <mergeCell ref="A11:B11"/>
    <mergeCell ref="C11:F11"/>
    <mergeCell ref="A28:C28"/>
    <mergeCell ref="A13:B13"/>
    <mergeCell ref="C13:F13"/>
    <mergeCell ref="A15:F15"/>
    <mergeCell ref="A16:C16"/>
    <mergeCell ref="A17:C17"/>
    <mergeCell ref="A20:F20"/>
    <mergeCell ref="A21:C21"/>
    <mergeCell ref="A22:C22"/>
    <mergeCell ref="A23:C23"/>
    <mergeCell ref="A24:C24"/>
    <mergeCell ref="A27:F27"/>
    <mergeCell ref="A40:C40"/>
    <mergeCell ref="A29:C29"/>
    <mergeCell ref="A30:C30"/>
    <mergeCell ref="A31:C31"/>
    <mergeCell ref="A32:C32"/>
    <mergeCell ref="A33:C33"/>
    <mergeCell ref="A34:C34"/>
    <mergeCell ref="A35:C35"/>
    <mergeCell ref="A36:C36"/>
    <mergeCell ref="A37:C37"/>
    <mergeCell ref="A38:C38"/>
    <mergeCell ref="A39:C39"/>
    <mergeCell ref="A60:C60"/>
    <mergeCell ref="A61:C61"/>
    <mergeCell ref="A62:C62"/>
    <mergeCell ref="A54:C54"/>
    <mergeCell ref="A41:C41"/>
    <mergeCell ref="A42:C42"/>
    <mergeCell ref="A43:C43"/>
    <mergeCell ref="A44:C44"/>
    <mergeCell ref="A45:C45"/>
    <mergeCell ref="A46:C46"/>
    <mergeCell ref="A47:C47"/>
    <mergeCell ref="A48:C48"/>
    <mergeCell ref="A49:C49"/>
    <mergeCell ref="A52:F52"/>
    <mergeCell ref="A53:C53"/>
    <mergeCell ref="A55:C55"/>
    <mergeCell ref="A56:C56"/>
    <mergeCell ref="A57:C57"/>
    <mergeCell ref="A58:C58"/>
    <mergeCell ref="A59:C59"/>
    <mergeCell ref="A83:C83"/>
    <mergeCell ref="A74:C74"/>
    <mergeCell ref="A63:C63"/>
    <mergeCell ref="A64:C64"/>
    <mergeCell ref="A65:C65"/>
    <mergeCell ref="A66:C66"/>
    <mergeCell ref="A67:C67"/>
    <mergeCell ref="A69:C69"/>
    <mergeCell ref="A70:C70"/>
    <mergeCell ref="A71:C71"/>
    <mergeCell ref="A72:C72"/>
    <mergeCell ref="A73:C73"/>
    <mergeCell ref="A90:C90"/>
    <mergeCell ref="A68:C68"/>
    <mergeCell ref="A86:C86"/>
    <mergeCell ref="A87:C87"/>
    <mergeCell ref="A88:C88"/>
    <mergeCell ref="A89:C89"/>
    <mergeCell ref="A84:C84"/>
    <mergeCell ref="A85:C85"/>
    <mergeCell ref="A75:C75"/>
    <mergeCell ref="A76:C76"/>
    <mergeCell ref="A77:C77"/>
    <mergeCell ref="A78:C78"/>
    <mergeCell ref="A79:C79"/>
    <mergeCell ref="A80:C80"/>
    <mergeCell ref="A81:C81"/>
    <mergeCell ref="A82:C82"/>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90"/>
  <sheetViews>
    <sheetView zoomScaleNormal="100" workbookViewId="0">
      <selection activeCell="E17" sqref="E17"/>
    </sheetView>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191</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12687</v>
      </c>
      <c r="E17" s="4">
        <v>31438</v>
      </c>
      <c r="F17" s="5">
        <f>+D17/E17</f>
        <v>0.40355620586551305</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12185</v>
      </c>
      <c r="E22" s="4">
        <v>29581</v>
      </c>
      <c r="F22" s="5">
        <f t="shared" ref="F22:F23" si="0">+D22/E22</f>
        <v>0.41191981339373246</v>
      </c>
      <c r="H22" s="9"/>
      <c r="I22" s="9"/>
    </row>
    <row r="23" spans="1:9" x14ac:dyDescent="0.3">
      <c r="A23" s="21" t="s">
        <v>132</v>
      </c>
      <c r="B23" s="21"/>
      <c r="C23" s="21"/>
      <c r="D23" s="4">
        <v>502</v>
      </c>
      <c r="E23" s="4">
        <v>1857</v>
      </c>
      <c r="F23" s="5">
        <f t="shared" si="0"/>
        <v>0.27032848680667743</v>
      </c>
      <c r="H23" s="9"/>
      <c r="I23" s="9"/>
    </row>
    <row r="24" spans="1:9" x14ac:dyDescent="0.3">
      <c r="A24" s="10" t="s">
        <v>133</v>
      </c>
      <c r="B24" s="10"/>
      <c r="C24" s="10"/>
      <c r="D24" s="7">
        <f>SUM(D22:D23)</f>
        <v>12687</v>
      </c>
      <c r="E24" s="7">
        <f>SUM(E22:E23)</f>
        <v>31438</v>
      </c>
      <c r="F24" s="8">
        <f>+D24/E24</f>
        <v>0.40355620586551305</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120</v>
      </c>
      <c r="E29" s="4">
        <v>1132</v>
      </c>
      <c r="F29" s="5">
        <f>+D29/E29</f>
        <v>0.10600706713780919</v>
      </c>
    </row>
    <row r="30" spans="1:9" x14ac:dyDescent="0.3">
      <c r="A30" s="11" t="s">
        <v>192</v>
      </c>
      <c r="B30" s="12"/>
      <c r="C30" s="13"/>
      <c r="D30" s="4">
        <v>83</v>
      </c>
      <c r="E30" s="4">
        <v>259</v>
      </c>
      <c r="F30" s="5">
        <f t="shared" ref="F30:F48" si="1">+D30/E30</f>
        <v>0.32046332046332049</v>
      </c>
    </row>
    <row r="31" spans="1:9" x14ac:dyDescent="0.3">
      <c r="A31" s="11" t="s">
        <v>63</v>
      </c>
      <c r="B31" s="12"/>
      <c r="C31" s="13"/>
      <c r="D31" s="4">
        <v>76</v>
      </c>
      <c r="E31" s="4">
        <v>322</v>
      </c>
      <c r="F31" s="5">
        <f t="shared" si="1"/>
        <v>0.2360248447204969</v>
      </c>
    </row>
    <row r="32" spans="1:9" x14ac:dyDescent="0.3">
      <c r="A32" s="11" t="s">
        <v>64</v>
      </c>
      <c r="B32" s="12"/>
      <c r="C32" s="13"/>
      <c r="D32" s="4">
        <v>86</v>
      </c>
      <c r="E32" s="4">
        <v>825</v>
      </c>
      <c r="F32" s="5">
        <f t="shared" si="1"/>
        <v>0.10424242424242425</v>
      </c>
    </row>
    <row r="33" spans="1:6" ht="15" customHeight="1" x14ac:dyDescent="0.3">
      <c r="A33" s="11" t="s">
        <v>65</v>
      </c>
      <c r="B33" s="12"/>
      <c r="C33" s="13"/>
      <c r="D33" s="4">
        <v>114</v>
      </c>
      <c r="E33" s="4">
        <v>515</v>
      </c>
      <c r="F33" s="5">
        <f t="shared" si="1"/>
        <v>0.22135922330097088</v>
      </c>
    </row>
    <row r="34" spans="1:6" ht="15" customHeight="1" x14ac:dyDescent="0.3">
      <c r="A34" s="11" t="s">
        <v>66</v>
      </c>
      <c r="B34" s="12"/>
      <c r="C34" s="13"/>
      <c r="D34" s="4">
        <v>441</v>
      </c>
      <c r="E34" s="4">
        <v>3837</v>
      </c>
      <c r="F34" s="5">
        <f t="shared" si="1"/>
        <v>0.11493354182955434</v>
      </c>
    </row>
    <row r="35" spans="1:6" ht="15" customHeight="1" x14ac:dyDescent="0.3">
      <c r="A35" s="11" t="s">
        <v>67</v>
      </c>
      <c r="B35" s="12"/>
      <c r="C35" s="13"/>
      <c r="D35" s="4">
        <v>340</v>
      </c>
      <c r="E35" s="4">
        <v>1111</v>
      </c>
      <c r="F35" s="5">
        <f t="shared" si="1"/>
        <v>0.30603060306030605</v>
      </c>
    </row>
    <row r="36" spans="1:6" ht="15" customHeight="1" x14ac:dyDescent="0.3">
      <c r="A36" s="11" t="s">
        <v>68</v>
      </c>
      <c r="B36" s="12"/>
      <c r="C36" s="13"/>
      <c r="D36" s="4">
        <v>630</v>
      </c>
      <c r="E36" s="4">
        <v>1582</v>
      </c>
      <c r="F36" s="5">
        <f t="shared" si="1"/>
        <v>0.39823008849557523</v>
      </c>
    </row>
    <row r="37" spans="1:6" x14ac:dyDescent="0.3">
      <c r="A37" s="11" t="s">
        <v>69</v>
      </c>
      <c r="B37" s="12"/>
      <c r="C37" s="13"/>
      <c r="D37" s="4">
        <v>7242</v>
      </c>
      <c r="E37" s="4">
        <v>12342</v>
      </c>
      <c r="F37" s="5">
        <f t="shared" si="1"/>
        <v>0.58677685950413228</v>
      </c>
    </row>
    <row r="38" spans="1:6" x14ac:dyDescent="0.3">
      <c r="A38" s="11" t="s">
        <v>70</v>
      </c>
      <c r="B38" s="12"/>
      <c r="C38" s="13"/>
      <c r="D38" s="4">
        <v>136</v>
      </c>
      <c r="E38" s="4">
        <v>495</v>
      </c>
      <c r="F38" s="5">
        <f t="shared" si="1"/>
        <v>0.27474747474747474</v>
      </c>
    </row>
    <row r="39" spans="1:6" ht="15" customHeight="1" x14ac:dyDescent="0.3">
      <c r="A39" s="11" t="s">
        <v>71</v>
      </c>
      <c r="B39" s="12"/>
      <c r="C39" s="13"/>
      <c r="D39" s="4">
        <v>445</v>
      </c>
      <c r="E39" s="4">
        <v>733</v>
      </c>
      <c r="F39" s="5">
        <f t="shared" si="1"/>
        <v>0.60709413369713505</v>
      </c>
    </row>
    <row r="40" spans="1:6" ht="15" customHeight="1" x14ac:dyDescent="0.3">
      <c r="A40" s="11" t="s">
        <v>193</v>
      </c>
      <c r="B40" s="12"/>
      <c r="C40" s="13"/>
      <c r="D40" s="4">
        <v>232</v>
      </c>
      <c r="E40" s="4">
        <v>610</v>
      </c>
      <c r="F40" s="5">
        <f t="shared" si="1"/>
        <v>0.38032786885245901</v>
      </c>
    </row>
    <row r="41" spans="1:6" x14ac:dyDescent="0.3">
      <c r="A41" s="11" t="s">
        <v>194</v>
      </c>
      <c r="B41" s="12"/>
      <c r="C41" s="13"/>
      <c r="D41" s="4">
        <v>1033</v>
      </c>
      <c r="E41" s="4">
        <v>2789</v>
      </c>
      <c r="F41" s="5">
        <f t="shared" si="1"/>
        <v>0.37038365005378271</v>
      </c>
    </row>
    <row r="42" spans="1:6" ht="15" customHeight="1" x14ac:dyDescent="0.3">
      <c r="A42" s="11" t="s">
        <v>74</v>
      </c>
      <c r="B42" s="12"/>
      <c r="C42" s="13"/>
      <c r="D42" s="4">
        <v>43</v>
      </c>
      <c r="E42" s="4">
        <v>280</v>
      </c>
      <c r="F42" s="5">
        <f t="shared" si="1"/>
        <v>0.15357142857142858</v>
      </c>
    </row>
    <row r="43" spans="1:6" x14ac:dyDescent="0.3">
      <c r="A43" s="11" t="s">
        <v>75</v>
      </c>
      <c r="B43" s="12"/>
      <c r="C43" s="13"/>
      <c r="D43" s="4">
        <v>44</v>
      </c>
      <c r="E43" s="4">
        <v>468</v>
      </c>
      <c r="F43" s="5">
        <f t="shared" si="1"/>
        <v>9.4017094017094016E-2</v>
      </c>
    </row>
    <row r="44" spans="1:6" ht="15" customHeight="1" x14ac:dyDescent="0.3">
      <c r="A44" s="11" t="s">
        <v>134</v>
      </c>
      <c r="B44" s="12"/>
      <c r="C44" s="13"/>
      <c r="D44" s="4">
        <v>40</v>
      </c>
      <c r="E44" s="4">
        <v>71</v>
      </c>
      <c r="F44" s="5">
        <f t="shared" si="1"/>
        <v>0.56338028169014087</v>
      </c>
    </row>
    <row r="45" spans="1:6" ht="15" customHeight="1" x14ac:dyDescent="0.3">
      <c r="A45" s="11" t="s">
        <v>76</v>
      </c>
      <c r="B45" s="12"/>
      <c r="C45" s="13"/>
      <c r="D45" s="4">
        <v>694</v>
      </c>
      <c r="E45" s="4">
        <v>1423</v>
      </c>
      <c r="F45" s="5">
        <f t="shared" si="1"/>
        <v>0.48770203794799721</v>
      </c>
    </row>
    <row r="46" spans="1:6" ht="15" customHeight="1" x14ac:dyDescent="0.3">
      <c r="A46" s="11" t="s">
        <v>195</v>
      </c>
      <c r="B46" s="12"/>
      <c r="C46" s="13"/>
      <c r="D46" s="4">
        <v>433</v>
      </c>
      <c r="E46" s="4">
        <v>1003</v>
      </c>
      <c r="F46" s="5">
        <f t="shared" si="1"/>
        <v>0.43170488534396811</v>
      </c>
    </row>
    <row r="47" spans="1:6" ht="15" customHeight="1" x14ac:dyDescent="0.3">
      <c r="A47" s="11" t="s">
        <v>196</v>
      </c>
      <c r="B47" s="12"/>
      <c r="C47" s="13"/>
      <c r="D47" s="4">
        <v>176</v>
      </c>
      <c r="E47" s="4">
        <v>765</v>
      </c>
      <c r="F47" s="5">
        <f t="shared" si="1"/>
        <v>0.23006535947712417</v>
      </c>
    </row>
    <row r="48" spans="1:6" x14ac:dyDescent="0.3">
      <c r="A48" s="11" t="s">
        <v>79</v>
      </c>
      <c r="B48" s="12"/>
      <c r="C48" s="13"/>
      <c r="D48" s="4">
        <v>279</v>
      </c>
      <c r="E48" s="4">
        <v>876</v>
      </c>
      <c r="F48" s="5">
        <f t="shared" si="1"/>
        <v>0.3184931506849315</v>
      </c>
    </row>
    <row r="49" spans="1:6" x14ac:dyDescent="0.3">
      <c r="A49" s="10" t="s">
        <v>133</v>
      </c>
      <c r="B49" s="10"/>
      <c r="C49" s="10"/>
      <c r="D49" s="7">
        <f>SUM(D29:D48)</f>
        <v>12687</v>
      </c>
      <c r="E49" s="7">
        <f>SUM(E29:E48)</f>
        <v>31438</v>
      </c>
      <c r="F49" s="8">
        <f>+D49/E49</f>
        <v>0.40355620586551305</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17</v>
      </c>
      <c r="B54" s="12"/>
      <c r="C54" s="13"/>
      <c r="D54" s="4">
        <v>120</v>
      </c>
      <c r="E54" s="4">
        <v>1132</v>
      </c>
      <c r="F54" s="5">
        <f t="shared" ref="F54:F89" si="2">+D54/E54</f>
        <v>0.10600706713780919</v>
      </c>
    </row>
    <row r="55" spans="1:6" ht="15" customHeight="1" x14ac:dyDescent="0.3">
      <c r="A55" s="11" t="s">
        <v>18</v>
      </c>
      <c r="B55" s="12"/>
      <c r="C55" s="13"/>
      <c r="D55" s="4">
        <v>83</v>
      </c>
      <c r="E55" s="4">
        <v>259</v>
      </c>
      <c r="F55" s="5">
        <f t="shared" si="2"/>
        <v>0.32046332046332049</v>
      </c>
    </row>
    <row r="56" spans="1:6" ht="15" customHeight="1" x14ac:dyDescent="0.3">
      <c r="A56" s="11" t="s">
        <v>19</v>
      </c>
      <c r="B56" s="12"/>
      <c r="C56" s="13"/>
      <c r="D56" s="4">
        <v>46</v>
      </c>
      <c r="E56" s="4">
        <v>226</v>
      </c>
      <c r="F56" s="5">
        <f t="shared" si="2"/>
        <v>0.20353982300884957</v>
      </c>
    </row>
    <row r="57" spans="1:6" ht="15" customHeight="1" x14ac:dyDescent="0.3">
      <c r="A57" s="11" t="s">
        <v>20</v>
      </c>
      <c r="B57" s="12"/>
      <c r="C57" s="13"/>
      <c r="D57" s="4">
        <v>86</v>
      </c>
      <c r="E57" s="4">
        <v>825</v>
      </c>
      <c r="F57" s="5">
        <f t="shared" si="2"/>
        <v>0.10424242424242425</v>
      </c>
    </row>
    <row r="58" spans="1:6" ht="15" customHeight="1" x14ac:dyDescent="0.3">
      <c r="A58" s="11" t="s">
        <v>21</v>
      </c>
      <c r="B58" s="12"/>
      <c r="C58" s="13"/>
      <c r="D58" s="4">
        <v>108</v>
      </c>
      <c r="E58" s="4">
        <v>461</v>
      </c>
      <c r="F58" s="5">
        <f t="shared" si="2"/>
        <v>0.23427331887201736</v>
      </c>
    </row>
    <row r="59" spans="1:6" ht="15" customHeight="1" x14ac:dyDescent="0.3">
      <c r="A59" s="11" t="s">
        <v>22</v>
      </c>
      <c r="B59" s="12"/>
      <c r="C59" s="13"/>
      <c r="D59" s="4">
        <v>4</v>
      </c>
      <c r="E59" s="4">
        <v>22</v>
      </c>
      <c r="F59" s="5">
        <f t="shared" si="2"/>
        <v>0.18181818181818182</v>
      </c>
    </row>
    <row r="60" spans="1:6" ht="15" customHeight="1" x14ac:dyDescent="0.3">
      <c r="A60" s="11" t="s">
        <v>23</v>
      </c>
      <c r="B60" s="12"/>
      <c r="C60" s="13"/>
      <c r="D60" s="4">
        <v>2</v>
      </c>
      <c r="E60" s="4">
        <v>32</v>
      </c>
      <c r="F60" s="5">
        <f t="shared" si="2"/>
        <v>6.25E-2</v>
      </c>
    </row>
    <row r="61" spans="1:6" ht="15" customHeight="1" x14ac:dyDescent="0.3">
      <c r="A61" s="11" t="s">
        <v>24</v>
      </c>
      <c r="B61" s="12"/>
      <c r="C61" s="13"/>
      <c r="D61" s="4">
        <v>441</v>
      </c>
      <c r="E61" s="4">
        <v>3837</v>
      </c>
      <c r="F61" s="5">
        <f t="shared" si="2"/>
        <v>0.11493354182955434</v>
      </c>
    </row>
    <row r="62" spans="1:6" ht="15" customHeight="1" x14ac:dyDescent="0.3">
      <c r="A62" s="11" t="s">
        <v>25</v>
      </c>
      <c r="B62" s="12"/>
      <c r="C62" s="13"/>
      <c r="D62" s="4">
        <v>335</v>
      </c>
      <c r="E62" s="4">
        <v>1087</v>
      </c>
      <c r="F62" s="5">
        <f t="shared" si="2"/>
        <v>0.30818767249310025</v>
      </c>
    </row>
    <row r="63" spans="1:6" ht="15" customHeight="1" x14ac:dyDescent="0.3">
      <c r="A63" s="11" t="s">
        <v>26</v>
      </c>
      <c r="B63" s="12"/>
      <c r="C63" s="13"/>
      <c r="D63" s="4">
        <v>5</v>
      </c>
      <c r="E63" s="4">
        <v>24</v>
      </c>
      <c r="F63" s="5">
        <f t="shared" si="2"/>
        <v>0.20833333333333334</v>
      </c>
    </row>
    <row r="64" spans="1:6" ht="15" customHeight="1" x14ac:dyDescent="0.3">
      <c r="A64" s="11" t="s">
        <v>27</v>
      </c>
      <c r="B64" s="12"/>
      <c r="C64" s="13"/>
      <c r="D64" s="4">
        <v>21</v>
      </c>
      <c r="E64" s="4">
        <v>80</v>
      </c>
      <c r="F64" s="5">
        <f t="shared" si="2"/>
        <v>0.26250000000000001</v>
      </c>
    </row>
    <row r="65" spans="1:6" ht="15" customHeight="1" x14ac:dyDescent="0.3">
      <c r="A65" s="11" t="s">
        <v>28</v>
      </c>
      <c r="B65" s="12"/>
      <c r="C65" s="13"/>
      <c r="D65" s="4">
        <v>609</v>
      </c>
      <c r="E65" s="4">
        <v>1502</v>
      </c>
      <c r="F65" s="5">
        <f t="shared" si="2"/>
        <v>0.40545938748335553</v>
      </c>
    </row>
    <row r="66" spans="1:6" ht="15" customHeight="1" x14ac:dyDescent="0.3">
      <c r="A66" s="11" t="s">
        <v>29</v>
      </c>
      <c r="B66" s="12"/>
      <c r="C66" s="13"/>
      <c r="D66" s="4">
        <v>5432</v>
      </c>
      <c r="E66" s="4">
        <v>5516</v>
      </c>
      <c r="F66" s="5">
        <f t="shared" si="2"/>
        <v>0.98477157360406087</v>
      </c>
    </row>
    <row r="67" spans="1:6" ht="15" customHeight="1" x14ac:dyDescent="0.3">
      <c r="A67" s="11" t="s">
        <v>30</v>
      </c>
      <c r="B67" s="12"/>
      <c r="C67" s="13"/>
      <c r="D67" s="4">
        <v>232</v>
      </c>
      <c r="E67" s="4">
        <v>628</v>
      </c>
      <c r="F67" s="5">
        <f t="shared" si="2"/>
        <v>0.36942675159235666</v>
      </c>
    </row>
    <row r="68" spans="1:6" ht="15" customHeight="1" x14ac:dyDescent="0.3">
      <c r="A68" s="11" t="s">
        <v>31</v>
      </c>
      <c r="B68" s="12"/>
      <c r="C68" s="13"/>
      <c r="D68" s="4">
        <v>904</v>
      </c>
      <c r="E68" s="4">
        <v>1226</v>
      </c>
      <c r="F68" s="5">
        <f t="shared" si="2"/>
        <v>0.73735725938009788</v>
      </c>
    </row>
    <row r="69" spans="1:6" ht="15" customHeight="1" x14ac:dyDescent="0.3">
      <c r="A69" s="11" t="s">
        <v>32</v>
      </c>
      <c r="B69" s="12"/>
      <c r="C69" s="13"/>
      <c r="D69" s="4">
        <v>136</v>
      </c>
      <c r="E69" s="4">
        <v>495</v>
      </c>
      <c r="F69" s="5">
        <f t="shared" si="2"/>
        <v>0.27474747474747474</v>
      </c>
    </row>
    <row r="70" spans="1:6" ht="15" customHeight="1" x14ac:dyDescent="0.3">
      <c r="A70" s="11" t="s">
        <v>33</v>
      </c>
      <c r="B70" s="12"/>
      <c r="C70" s="13"/>
      <c r="D70" s="4">
        <v>445</v>
      </c>
      <c r="E70" s="4">
        <v>733</v>
      </c>
      <c r="F70" s="5">
        <f t="shared" si="2"/>
        <v>0.60709413369713505</v>
      </c>
    </row>
    <row r="71" spans="1:6" ht="15" customHeight="1" x14ac:dyDescent="0.3">
      <c r="A71" s="11" t="s">
        <v>34</v>
      </c>
      <c r="B71" s="12"/>
      <c r="C71" s="13"/>
      <c r="D71" s="4">
        <v>231</v>
      </c>
      <c r="E71" s="4">
        <v>605</v>
      </c>
      <c r="F71" s="5">
        <f t="shared" si="2"/>
        <v>0.38181818181818183</v>
      </c>
    </row>
    <row r="72" spans="1:6" ht="15" customHeight="1" x14ac:dyDescent="0.3">
      <c r="A72" s="11" t="s">
        <v>35</v>
      </c>
      <c r="B72" s="12"/>
      <c r="C72" s="13"/>
      <c r="D72" s="4">
        <v>41</v>
      </c>
      <c r="E72" s="4">
        <v>126</v>
      </c>
      <c r="F72" s="5">
        <f t="shared" si="2"/>
        <v>0.32539682539682541</v>
      </c>
    </row>
    <row r="73" spans="1:6" ht="15" customHeight="1" x14ac:dyDescent="0.3">
      <c r="A73" s="11" t="s">
        <v>36</v>
      </c>
      <c r="B73" s="12"/>
      <c r="C73" s="13"/>
      <c r="D73" s="4">
        <v>804</v>
      </c>
      <c r="E73" s="4">
        <v>2140</v>
      </c>
      <c r="F73" s="5">
        <f t="shared" si="2"/>
        <v>0.37570093457943926</v>
      </c>
    </row>
    <row r="74" spans="1:6" ht="15" customHeight="1" x14ac:dyDescent="0.3">
      <c r="A74" s="11" t="s">
        <v>37</v>
      </c>
      <c r="B74" s="12"/>
      <c r="C74" s="13"/>
      <c r="D74" s="4">
        <v>43</v>
      </c>
      <c r="E74" s="4">
        <v>280</v>
      </c>
      <c r="F74" s="5">
        <f t="shared" si="2"/>
        <v>0.15357142857142858</v>
      </c>
    </row>
    <row r="75" spans="1:6" ht="15" customHeight="1" x14ac:dyDescent="0.3">
      <c r="A75" s="11" t="s">
        <v>38</v>
      </c>
      <c r="B75" s="12"/>
      <c r="C75" s="13"/>
      <c r="D75" s="4">
        <v>44</v>
      </c>
      <c r="E75" s="4">
        <v>468</v>
      </c>
      <c r="F75" s="5">
        <f t="shared" si="2"/>
        <v>9.4017094017094016E-2</v>
      </c>
    </row>
    <row r="76" spans="1:6" ht="15" customHeight="1" x14ac:dyDescent="0.3">
      <c r="A76" s="11" t="s">
        <v>39</v>
      </c>
      <c r="B76" s="12"/>
      <c r="C76" s="13"/>
      <c r="D76" s="4">
        <v>2</v>
      </c>
      <c r="E76" s="4">
        <v>47</v>
      </c>
      <c r="F76" s="5">
        <f t="shared" si="2"/>
        <v>4.2553191489361701E-2</v>
      </c>
    </row>
    <row r="77" spans="1:6" ht="15" customHeight="1" x14ac:dyDescent="0.3">
      <c r="A77" s="11" t="s">
        <v>40</v>
      </c>
      <c r="B77" s="12"/>
      <c r="C77" s="13"/>
      <c r="D77" s="4">
        <v>427</v>
      </c>
      <c r="E77" s="4">
        <v>971</v>
      </c>
      <c r="F77" s="5">
        <f t="shared" si="2"/>
        <v>0.43975283213182287</v>
      </c>
    </row>
    <row r="78" spans="1:6" ht="15" customHeight="1" x14ac:dyDescent="0.3">
      <c r="A78" s="11" t="s">
        <v>41</v>
      </c>
      <c r="B78" s="12"/>
      <c r="C78" s="13"/>
      <c r="D78" s="4">
        <v>6</v>
      </c>
      <c r="E78" s="4">
        <v>32</v>
      </c>
      <c r="F78" s="5">
        <f t="shared" si="2"/>
        <v>0.1875</v>
      </c>
    </row>
    <row r="79" spans="1:6" ht="15" customHeight="1" x14ac:dyDescent="0.3">
      <c r="A79" s="11" t="s">
        <v>42</v>
      </c>
      <c r="B79" s="12"/>
      <c r="C79" s="13"/>
      <c r="D79" s="4">
        <v>176</v>
      </c>
      <c r="E79" s="4">
        <v>765</v>
      </c>
      <c r="F79" s="5">
        <f t="shared" si="2"/>
        <v>0.23006535947712417</v>
      </c>
    </row>
    <row r="80" spans="1:6" ht="15" customHeight="1" x14ac:dyDescent="0.3">
      <c r="A80" s="11" t="s">
        <v>43</v>
      </c>
      <c r="B80" s="12"/>
      <c r="C80" s="13"/>
      <c r="D80" s="4">
        <v>279</v>
      </c>
      <c r="E80" s="4">
        <v>876</v>
      </c>
      <c r="F80" s="5">
        <f t="shared" si="2"/>
        <v>0.3184931506849315</v>
      </c>
    </row>
    <row r="81" spans="1:6" ht="15" customHeight="1" x14ac:dyDescent="0.3">
      <c r="A81" s="11" t="s">
        <v>44</v>
      </c>
      <c r="B81" s="12"/>
      <c r="C81" s="13"/>
      <c r="D81" s="4">
        <v>1</v>
      </c>
      <c r="E81" s="4">
        <v>5</v>
      </c>
      <c r="F81" s="5">
        <f t="shared" si="2"/>
        <v>0.2</v>
      </c>
    </row>
    <row r="82" spans="1:6" ht="15" customHeight="1" x14ac:dyDescent="0.3">
      <c r="A82" s="11" t="s">
        <v>45</v>
      </c>
      <c r="B82" s="12"/>
      <c r="C82" s="13"/>
      <c r="D82" s="4">
        <v>681</v>
      </c>
      <c r="E82" s="4">
        <v>1324</v>
      </c>
      <c r="F82" s="5">
        <f t="shared" si="2"/>
        <v>0.5143504531722054</v>
      </c>
    </row>
    <row r="83" spans="1:6" ht="15" customHeight="1" x14ac:dyDescent="0.3">
      <c r="A83" s="11" t="s">
        <v>46</v>
      </c>
      <c r="B83" s="12"/>
      <c r="C83" s="13"/>
      <c r="D83" s="4">
        <v>40</v>
      </c>
      <c r="E83" s="4">
        <v>71</v>
      </c>
      <c r="F83" s="5">
        <f t="shared" si="2"/>
        <v>0.56338028169014087</v>
      </c>
    </row>
    <row r="84" spans="1:6" ht="15" customHeight="1" x14ac:dyDescent="0.3">
      <c r="A84" s="11" t="s">
        <v>47</v>
      </c>
      <c r="B84" s="12"/>
      <c r="C84" s="13"/>
      <c r="D84" s="4">
        <v>30</v>
      </c>
      <c r="E84" s="4">
        <v>96</v>
      </c>
      <c r="F84" s="5">
        <f t="shared" si="2"/>
        <v>0.3125</v>
      </c>
    </row>
    <row r="85" spans="1:6" ht="15" customHeight="1" x14ac:dyDescent="0.3">
      <c r="A85" s="11" t="s">
        <v>48</v>
      </c>
      <c r="B85" s="12"/>
      <c r="C85" s="13"/>
      <c r="D85" s="4">
        <v>5</v>
      </c>
      <c r="E85" s="4">
        <v>21</v>
      </c>
      <c r="F85" s="5">
        <f t="shared" si="2"/>
        <v>0.23809523809523808</v>
      </c>
    </row>
    <row r="86" spans="1:6" ht="15" customHeight="1" x14ac:dyDescent="0.3">
      <c r="A86" s="11" t="s">
        <v>49</v>
      </c>
      <c r="B86" s="12"/>
      <c r="C86" s="13"/>
      <c r="D86" s="4">
        <v>669</v>
      </c>
      <c r="E86" s="4">
        <v>4951</v>
      </c>
      <c r="F86" s="5">
        <f t="shared" si="2"/>
        <v>0.13512421732983235</v>
      </c>
    </row>
    <row r="87" spans="1:6" ht="15" customHeight="1" x14ac:dyDescent="0.3">
      <c r="A87" s="11" t="s">
        <v>50</v>
      </c>
      <c r="B87" s="12"/>
      <c r="C87" s="13"/>
      <c r="D87" s="4">
        <v>128</v>
      </c>
      <c r="E87" s="4">
        <v>212</v>
      </c>
      <c r="F87" s="5">
        <f t="shared" si="2"/>
        <v>0.60377358490566035</v>
      </c>
    </row>
    <row r="88" spans="1:6" ht="15" customHeight="1" x14ac:dyDescent="0.3">
      <c r="A88" s="11" t="s">
        <v>51</v>
      </c>
      <c r="B88" s="12"/>
      <c r="C88" s="13"/>
      <c r="D88" s="4">
        <v>60</v>
      </c>
      <c r="E88" s="4">
        <v>311</v>
      </c>
      <c r="F88" s="5">
        <f t="shared" si="2"/>
        <v>0.19292604501607716</v>
      </c>
    </row>
    <row r="89" spans="1:6" ht="15" customHeight="1" x14ac:dyDescent="0.3">
      <c r="A89" s="11" t="s">
        <v>52</v>
      </c>
      <c r="B89" s="12"/>
      <c r="C89" s="13"/>
      <c r="D89" s="4">
        <v>11</v>
      </c>
      <c r="E89" s="4">
        <v>52</v>
      </c>
      <c r="F89" s="5">
        <f t="shared" si="2"/>
        <v>0.21153846153846154</v>
      </c>
    </row>
    <row r="90" spans="1:6" x14ac:dyDescent="0.3">
      <c r="A90" s="10" t="s">
        <v>133</v>
      </c>
      <c r="B90" s="10"/>
      <c r="C90" s="10"/>
      <c r="D90" s="7">
        <f>SUM(D54:D89)</f>
        <v>12687</v>
      </c>
      <c r="E90" s="7">
        <f>SUM(E54:E89)</f>
        <v>31438</v>
      </c>
      <c r="F90" s="8">
        <f>+D90/E90</f>
        <v>0.40355620586551305</v>
      </c>
    </row>
  </sheetData>
  <mergeCells count="85">
    <mergeCell ref="A12:B12"/>
    <mergeCell ref="C12:F12"/>
    <mergeCell ref="B2:F2"/>
    <mergeCell ref="B3:F3"/>
    <mergeCell ref="B4:F4"/>
    <mergeCell ref="B5:F5"/>
    <mergeCell ref="B6:F6"/>
    <mergeCell ref="B7:F7"/>
    <mergeCell ref="B8:F8"/>
    <mergeCell ref="B9:F9"/>
    <mergeCell ref="B10:F10"/>
    <mergeCell ref="A11:B11"/>
    <mergeCell ref="C11:F11"/>
    <mergeCell ref="A28:C28"/>
    <mergeCell ref="A13:B13"/>
    <mergeCell ref="C13:F13"/>
    <mergeCell ref="A15:F15"/>
    <mergeCell ref="A16:C16"/>
    <mergeCell ref="A17:C17"/>
    <mergeCell ref="A20:F20"/>
    <mergeCell ref="A21:C21"/>
    <mergeCell ref="A22:C22"/>
    <mergeCell ref="A23:C23"/>
    <mergeCell ref="A24:C24"/>
    <mergeCell ref="A27:F27"/>
    <mergeCell ref="A40:C40"/>
    <mergeCell ref="A29:C29"/>
    <mergeCell ref="A30:C30"/>
    <mergeCell ref="A31:C31"/>
    <mergeCell ref="A32:C32"/>
    <mergeCell ref="A33:C33"/>
    <mergeCell ref="A34:C34"/>
    <mergeCell ref="A35:C35"/>
    <mergeCell ref="A36:C36"/>
    <mergeCell ref="A37:C37"/>
    <mergeCell ref="A38:C38"/>
    <mergeCell ref="A39:C39"/>
    <mergeCell ref="A54:C54"/>
    <mergeCell ref="A41:C41"/>
    <mergeCell ref="A42:C42"/>
    <mergeCell ref="A43:C43"/>
    <mergeCell ref="A44:C44"/>
    <mergeCell ref="A45:C45"/>
    <mergeCell ref="A46:C46"/>
    <mergeCell ref="A47:C47"/>
    <mergeCell ref="A48:C48"/>
    <mergeCell ref="A49:C49"/>
    <mergeCell ref="A52:F52"/>
    <mergeCell ref="A53:C53"/>
    <mergeCell ref="A66:C66"/>
    <mergeCell ref="A55:C55"/>
    <mergeCell ref="A56:C56"/>
    <mergeCell ref="A57:C57"/>
    <mergeCell ref="A58:C58"/>
    <mergeCell ref="A59:C59"/>
    <mergeCell ref="A60:C60"/>
    <mergeCell ref="A61:C61"/>
    <mergeCell ref="A62:C62"/>
    <mergeCell ref="A63:C63"/>
    <mergeCell ref="A64:C64"/>
    <mergeCell ref="A65:C65"/>
    <mergeCell ref="A78:C78"/>
    <mergeCell ref="A67:C67"/>
    <mergeCell ref="A68:C68"/>
    <mergeCell ref="A69:C69"/>
    <mergeCell ref="A70:C70"/>
    <mergeCell ref="A71:C71"/>
    <mergeCell ref="A72:C72"/>
    <mergeCell ref="A73:C73"/>
    <mergeCell ref="A74:C74"/>
    <mergeCell ref="A75:C75"/>
    <mergeCell ref="A76:C76"/>
    <mergeCell ref="A77:C77"/>
    <mergeCell ref="A90:C90"/>
    <mergeCell ref="A79:C79"/>
    <mergeCell ref="A80:C80"/>
    <mergeCell ref="A81:C81"/>
    <mergeCell ref="A82:C82"/>
    <mergeCell ref="A83:C83"/>
    <mergeCell ref="A84:C84"/>
    <mergeCell ref="A85:C85"/>
    <mergeCell ref="A86:C86"/>
    <mergeCell ref="A87:C87"/>
    <mergeCell ref="A88:C88"/>
    <mergeCell ref="A89:C89"/>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I90"/>
  <sheetViews>
    <sheetView zoomScaleNormal="100" workbookViewId="0"/>
  </sheetViews>
  <sheetFormatPr baseColWidth="10" defaultColWidth="11.44140625" defaultRowHeight="14.4" x14ac:dyDescent="0.3"/>
  <cols>
    <col min="1" max="6" width="16.5546875" style="1" customWidth="1"/>
    <col min="7" max="7" width="14" style="1" customWidth="1"/>
    <col min="8" max="8" width="13.109375" style="1" customWidth="1"/>
    <col min="9"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199</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9" x14ac:dyDescent="0.3">
      <c r="A17" s="18" t="s">
        <v>130</v>
      </c>
      <c r="B17" s="19"/>
      <c r="C17" s="20"/>
      <c r="D17" s="4">
        <v>11152</v>
      </c>
      <c r="E17" s="4">
        <v>30804</v>
      </c>
      <c r="F17" s="5">
        <f>+D17/E17</f>
        <v>0.36203090507726271</v>
      </c>
      <c r="H17" s="9"/>
      <c r="I17" s="9"/>
    </row>
    <row r="20" spans="1:9" x14ac:dyDescent="0.3">
      <c r="A20" s="14" t="s">
        <v>59</v>
      </c>
      <c r="B20" s="14"/>
      <c r="C20" s="14"/>
      <c r="D20" s="14"/>
      <c r="E20" s="14"/>
      <c r="F20" s="14"/>
    </row>
    <row r="21" spans="1:9" ht="28.8" x14ac:dyDescent="0.3">
      <c r="A21" s="15" t="s">
        <v>6</v>
      </c>
      <c r="B21" s="15"/>
      <c r="C21" s="15"/>
      <c r="D21" s="6" t="s">
        <v>53</v>
      </c>
      <c r="E21" s="6" t="s">
        <v>54</v>
      </c>
      <c r="F21" s="6" t="s">
        <v>55</v>
      </c>
    </row>
    <row r="22" spans="1:9" x14ac:dyDescent="0.3">
      <c r="A22" s="21" t="s">
        <v>131</v>
      </c>
      <c r="B22" s="21"/>
      <c r="C22" s="21"/>
      <c r="D22" s="4">
        <v>10638</v>
      </c>
      <c r="E22" s="4">
        <v>29101</v>
      </c>
      <c r="F22" s="5">
        <f t="shared" ref="F22:F23" si="0">+D22/E22</f>
        <v>0.36555444830074568</v>
      </c>
      <c r="H22" s="9"/>
      <c r="I22" s="9"/>
    </row>
    <row r="23" spans="1:9" x14ac:dyDescent="0.3">
      <c r="A23" s="21" t="s">
        <v>132</v>
      </c>
      <c r="B23" s="21"/>
      <c r="C23" s="21"/>
      <c r="D23" s="4">
        <v>514</v>
      </c>
      <c r="E23" s="4">
        <v>1703</v>
      </c>
      <c r="F23" s="5">
        <f t="shared" si="0"/>
        <v>0.30182031708749268</v>
      </c>
      <c r="H23" s="9"/>
      <c r="I23" s="9"/>
    </row>
    <row r="24" spans="1:9" x14ac:dyDescent="0.3">
      <c r="A24" s="10" t="s">
        <v>133</v>
      </c>
      <c r="B24" s="10"/>
      <c r="C24" s="10"/>
      <c r="D24" s="7">
        <f>SUM(D22:D23)</f>
        <v>11152</v>
      </c>
      <c r="E24" s="7">
        <f>SUM(E22:E23)</f>
        <v>30804</v>
      </c>
      <c r="F24" s="8">
        <f>+D24/E24</f>
        <v>0.36203090507726271</v>
      </c>
    </row>
    <row r="27" spans="1:9" x14ac:dyDescent="0.3">
      <c r="A27" s="14" t="s">
        <v>58</v>
      </c>
      <c r="B27" s="14"/>
      <c r="C27" s="14"/>
      <c r="D27" s="14"/>
      <c r="E27" s="14"/>
      <c r="F27" s="14"/>
    </row>
    <row r="28" spans="1:9" ht="28.8" x14ac:dyDescent="0.3">
      <c r="A28" s="15" t="s">
        <v>6</v>
      </c>
      <c r="B28" s="15"/>
      <c r="C28" s="15"/>
      <c r="D28" s="6" t="s">
        <v>53</v>
      </c>
      <c r="E28" s="6" t="s">
        <v>54</v>
      </c>
      <c r="F28" s="6" t="s">
        <v>55</v>
      </c>
    </row>
    <row r="29" spans="1:9" x14ac:dyDescent="0.3">
      <c r="A29" s="11" t="s">
        <v>61</v>
      </c>
      <c r="B29" s="12"/>
      <c r="C29" s="13"/>
      <c r="D29" s="4">
        <v>140</v>
      </c>
      <c r="E29" s="4">
        <v>958</v>
      </c>
      <c r="F29" s="5">
        <f>+D29/E29</f>
        <v>0.14613778705636743</v>
      </c>
    </row>
    <row r="30" spans="1:9" x14ac:dyDescent="0.3">
      <c r="A30" s="11" t="s">
        <v>192</v>
      </c>
      <c r="B30" s="12"/>
      <c r="C30" s="13"/>
      <c r="D30" s="4">
        <v>82</v>
      </c>
      <c r="E30" s="4">
        <v>226</v>
      </c>
      <c r="F30" s="5">
        <f t="shared" ref="F30:F48" si="1">+D30/E30</f>
        <v>0.36283185840707965</v>
      </c>
    </row>
    <row r="31" spans="1:9" x14ac:dyDescent="0.3">
      <c r="A31" s="11" t="s">
        <v>63</v>
      </c>
      <c r="B31" s="12"/>
      <c r="C31" s="13"/>
      <c r="D31" s="4">
        <v>87</v>
      </c>
      <c r="E31" s="4">
        <v>277</v>
      </c>
      <c r="F31" s="5">
        <f t="shared" si="1"/>
        <v>0.3140794223826715</v>
      </c>
    </row>
    <row r="32" spans="1:9" x14ac:dyDescent="0.3">
      <c r="A32" s="11" t="s">
        <v>64</v>
      </c>
      <c r="B32" s="12"/>
      <c r="C32" s="13"/>
      <c r="D32" s="4">
        <v>119</v>
      </c>
      <c r="E32" s="4">
        <v>767</v>
      </c>
      <c r="F32" s="5">
        <f t="shared" si="1"/>
        <v>0.15514993481095177</v>
      </c>
    </row>
    <row r="33" spans="1:6" ht="15" customHeight="1" x14ac:dyDescent="0.3">
      <c r="A33" s="11" t="s">
        <v>65</v>
      </c>
      <c r="B33" s="12"/>
      <c r="C33" s="13"/>
      <c r="D33" s="4">
        <v>111</v>
      </c>
      <c r="E33" s="4">
        <v>502</v>
      </c>
      <c r="F33" s="5">
        <f t="shared" si="1"/>
        <v>0.22111553784860558</v>
      </c>
    </row>
    <row r="34" spans="1:6" ht="15" customHeight="1" x14ac:dyDescent="0.3">
      <c r="A34" s="11" t="s">
        <v>66</v>
      </c>
      <c r="B34" s="12"/>
      <c r="C34" s="13"/>
      <c r="D34" s="4">
        <v>809</v>
      </c>
      <c r="E34" s="4">
        <v>4280</v>
      </c>
      <c r="F34" s="5">
        <f t="shared" si="1"/>
        <v>0.18901869158878504</v>
      </c>
    </row>
    <row r="35" spans="1:6" ht="15" customHeight="1" x14ac:dyDescent="0.3">
      <c r="A35" s="11" t="s">
        <v>67</v>
      </c>
      <c r="B35" s="12"/>
      <c r="C35" s="13"/>
      <c r="D35" s="4">
        <v>583</v>
      </c>
      <c r="E35" s="4">
        <v>1188</v>
      </c>
      <c r="F35" s="5">
        <f t="shared" si="1"/>
        <v>0.49074074074074076</v>
      </c>
    </row>
    <row r="36" spans="1:6" ht="15" customHeight="1" x14ac:dyDescent="0.3">
      <c r="A36" s="11" t="s">
        <v>68</v>
      </c>
      <c r="B36" s="12"/>
      <c r="C36" s="13"/>
      <c r="D36" s="4">
        <v>1363</v>
      </c>
      <c r="E36" s="4">
        <v>1460</v>
      </c>
      <c r="F36" s="5">
        <f t="shared" si="1"/>
        <v>0.93356164383561646</v>
      </c>
    </row>
    <row r="37" spans="1:6" x14ac:dyDescent="0.3">
      <c r="A37" s="11" t="s">
        <v>69</v>
      </c>
      <c r="B37" s="12"/>
      <c r="C37" s="13"/>
      <c r="D37" s="4">
        <v>4304</v>
      </c>
      <c r="E37" s="4">
        <v>11967</v>
      </c>
      <c r="F37" s="5">
        <f t="shared" si="1"/>
        <v>0.35965571989638173</v>
      </c>
    </row>
    <row r="38" spans="1:6" x14ac:dyDescent="0.3">
      <c r="A38" s="11" t="s">
        <v>70</v>
      </c>
      <c r="B38" s="12"/>
      <c r="C38" s="13"/>
      <c r="D38" s="4">
        <v>145</v>
      </c>
      <c r="E38" s="4">
        <v>537</v>
      </c>
      <c r="F38" s="5">
        <f t="shared" si="1"/>
        <v>0.27001862197392923</v>
      </c>
    </row>
    <row r="39" spans="1:6" ht="15" customHeight="1" x14ac:dyDescent="0.3">
      <c r="A39" s="11" t="s">
        <v>71</v>
      </c>
      <c r="B39" s="12"/>
      <c r="C39" s="13"/>
      <c r="D39" s="4">
        <v>331</v>
      </c>
      <c r="E39" s="4">
        <v>749</v>
      </c>
      <c r="F39" s="5">
        <f t="shared" si="1"/>
        <v>0.44192256341789055</v>
      </c>
    </row>
    <row r="40" spans="1:6" ht="15" customHeight="1" x14ac:dyDescent="0.3">
      <c r="A40" s="11" t="s">
        <v>193</v>
      </c>
      <c r="B40" s="12"/>
      <c r="C40" s="13"/>
      <c r="D40" s="4">
        <v>290</v>
      </c>
      <c r="E40" s="4">
        <v>632</v>
      </c>
      <c r="F40" s="5">
        <f t="shared" si="1"/>
        <v>0.45886075949367089</v>
      </c>
    </row>
    <row r="41" spans="1:6" x14ac:dyDescent="0.3">
      <c r="A41" s="11" t="s">
        <v>194</v>
      </c>
      <c r="B41" s="12"/>
      <c r="C41" s="13"/>
      <c r="D41" s="4">
        <v>743</v>
      </c>
      <c r="E41" s="4">
        <v>2591</v>
      </c>
      <c r="F41" s="5">
        <f t="shared" si="1"/>
        <v>0.28676186800463144</v>
      </c>
    </row>
    <row r="42" spans="1:6" ht="15" customHeight="1" x14ac:dyDescent="0.3">
      <c r="A42" s="11" t="s">
        <v>74</v>
      </c>
      <c r="B42" s="12"/>
      <c r="C42" s="13"/>
      <c r="D42" s="4">
        <v>96</v>
      </c>
      <c r="E42" s="4">
        <v>323</v>
      </c>
      <c r="F42" s="5">
        <f t="shared" si="1"/>
        <v>0.29721362229102166</v>
      </c>
    </row>
    <row r="43" spans="1:6" x14ac:dyDescent="0.3">
      <c r="A43" s="11" t="s">
        <v>75</v>
      </c>
      <c r="B43" s="12"/>
      <c r="C43" s="13"/>
      <c r="D43" s="4">
        <v>93</v>
      </c>
      <c r="E43" s="4">
        <v>461</v>
      </c>
      <c r="F43" s="5">
        <f t="shared" si="1"/>
        <v>0.2017353579175705</v>
      </c>
    </row>
    <row r="44" spans="1:6" ht="15" customHeight="1" x14ac:dyDescent="0.3">
      <c r="A44" s="11" t="s">
        <v>134</v>
      </c>
      <c r="B44" s="12"/>
      <c r="C44" s="13"/>
      <c r="D44" s="4">
        <v>34</v>
      </c>
      <c r="E44" s="4">
        <v>55</v>
      </c>
      <c r="F44" s="5">
        <f t="shared" si="1"/>
        <v>0.61818181818181817</v>
      </c>
    </row>
    <row r="45" spans="1:6" ht="15" customHeight="1" x14ac:dyDescent="0.3">
      <c r="A45" s="11" t="s">
        <v>76</v>
      </c>
      <c r="B45" s="12"/>
      <c r="C45" s="13"/>
      <c r="D45" s="4">
        <v>743</v>
      </c>
      <c r="E45" s="4">
        <v>1286</v>
      </c>
      <c r="F45" s="5">
        <f t="shared" si="1"/>
        <v>0.57776049766718507</v>
      </c>
    </row>
    <row r="46" spans="1:6" ht="15" customHeight="1" x14ac:dyDescent="0.3">
      <c r="A46" s="11" t="s">
        <v>195</v>
      </c>
      <c r="B46" s="12"/>
      <c r="C46" s="13"/>
      <c r="D46" s="4">
        <v>731</v>
      </c>
      <c r="E46" s="4">
        <v>1090</v>
      </c>
      <c r="F46" s="5">
        <f t="shared" si="1"/>
        <v>0.67064220183486234</v>
      </c>
    </row>
    <row r="47" spans="1:6" ht="15" customHeight="1" x14ac:dyDescent="0.3">
      <c r="A47" s="11" t="s">
        <v>196</v>
      </c>
      <c r="B47" s="12"/>
      <c r="C47" s="13"/>
      <c r="D47" s="4">
        <v>162</v>
      </c>
      <c r="E47" s="4">
        <v>695</v>
      </c>
      <c r="F47" s="5">
        <f t="shared" si="1"/>
        <v>0.23309352517985613</v>
      </c>
    </row>
    <row r="48" spans="1:6" x14ac:dyDescent="0.3">
      <c r="A48" s="11" t="s">
        <v>79</v>
      </c>
      <c r="B48" s="12"/>
      <c r="C48" s="13"/>
      <c r="D48" s="4">
        <v>186</v>
      </c>
      <c r="E48" s="4">
        <v>760</v>
      </c>
      <c r="F48" s="5">
        <f t="shared" si="1"/>
        <v>0.24473684210526317</v>
      </c>
    </row>
    <row r="49" spans="1:6" x14ac:dyDescent="0.3">
      <c r="A49" s="10" t="s">
        <v>133</v>
      </c>
      <c r="B49" s="10"/>
      <c r="C49" s="10"/>
      <c r="D49" s="7">
        <f>SUM(D29:D48)</f>
        <v>11152</v>
      </c>
      <c r="E49" s="7">
        <f>SUM(E29:E48)</f>
        <v>30804</v>
      </c>
      <c r="F49" s="8">
        <f>+D49/E49</f>
        <v>0.36203090507726271</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17</v>
      </c>
      <c r="B54" s="12"/>
      <c r="C54" s="13"/>
      <c r="D54" s="4">
        <v>140</v>
      </c>
      <c r="E54" s="4">
        <v>958</v>
      </c>
      <c r="F54" s="5">
        <f t="shared" ref="F54:F89" si="2">+D54/E54</f>
        <v>0.14613778705636743</v>
      </c>
    </row>
    <row r="55" spans="1:6" ht="15" customHeight="1" x14ac:dyDescent="0.3">
      <c r="A55" s="11" t="s">
        <v>18</v>
      </c>
      <c r="B55" s="12"/>
      <c r="C55" s="13"/>
      <c r="D55" s="4">
        <v>82</v>
      </c>
      <c r="E55" s="4">
        <v>226</v>
      </c>
      <c r="F55" s="5">
        <f t="shared" si="2"/>
        <v>0.36283185840707965</v>
      </c>
    </row>
    <row r="56" spans="1:6" ht="15" customHeight="1" x14ac:dyDescent="0.3">
      <c r="A56" s="11" t="s">
        <v>19</v>
      </c>
      <c r="B56" s="12"/>
      <c r="C56" s="13"/>
      <c r="D56" s="4">
        <v>61</v>
      </c>
      <c r="E56" s="4">
        <v>186</v>
      </c>
      <c r="F56" s="5">
        <f t="shared" si="2"/>
        <v>0.32795698924731181</v>
      </c>
    </row>
    <row r="57" spans="1:6" ht="15" customHeight="1" x14ac:dyDescent="0.3">
      <c r="A57" s="11" t="s">
        <v>20</v>
      </c>
      <c r="B57" s="12"/>
      <c r="C57" s="13"/>
      <c r="D57" s="4">
        <v>119</v>
      </c>
      <c r="E57" s="4">
        <v>767</v>
      </c>
      <c r="F57" s="5">
        <f t="shared" si="2"/>
        <v>0.15514993481095177</v>
      </c>
    </row>
    <row r="58" spans="1:6" ht="15" customHeight="1" x14ac:dyDescent="0.3">
      <c r="A58" s="11" t="s">
        <v>21</v>
      </c>
      <c r="B58" s="12"/>
      <c r="C58" s="13"/>
      <c r="D58" s="4">
        <v>93</v>
      </c>
      <c r="E58" s="4">
        <v>417</v>
      </c>
      <c r="F58" s="5">
        <f t="shared" si="2"/>
        <v>0.22302158273381295</v>
      </c>
    </row>
    <row r="59" spans="1:6" ht="15" customHeight="1" x14ac:dyDescent="0.3">
      <c r="A59" s="11" t="s">
        <v>22</v>
      </c>
      <c r="B59" s="12"/>
      <c r="C59" s="13"/>
      <c r="D59" s="4">
        <v>4</v>
      </c>
      <c r="E59" s="4">
        <v>31</v>
      </c>
      <c r="F59" s="5">
        <f t="shared" si="2"/>
        <v>0.12903225806451613</v>
      </c>
    </row>
    <row r="60" spans="1:6" ht="15" customHeight="1" x14ac:dyDescent="0.3">
      <c r="A60" s="11" t="s">
        <v>23</v>
      </c>
      <c r="B60" s="12"/>
      <c r="C60" s="13"/>
      <c r="D60" s="4">
        <v>14</v>
      </c>
      <c r="E60" s="4">
        <v>54</v>
      </c>
      <c r="F60" s="5">
        <f t="shared" si="2"/>
        <v>0.25925925925925924</v>
      </c>
    </row>
    <row r="61" spans="1:6" ht="15" customHeight="1" x14ac:dyDescent="0.3">
      <c r="A61" s="11" t="s">
        <v>24</v>
      </c>
      <c r="B61" s="12"/>
      <c r="C61" s="13"/>
      <c r="D61" s="4">
        <v>809</v>
      </c>
      <c r="E61" s="4">
        <v>4280</v>
      </c>
      <c r="F61" s="5">
        <f t="shared" si="2"/>
        <v>0.18901869158878504</v>
      </c>
    </row>
    <row r="62" spans="1:6" ht="15" customHeight="1" x14ac:dyDescent="0.3">
      <c r="A62" s="11" t="s">
        <v>25</v>
      </c>
      <c r="B62" s="12"/>
      <c r="C62" s="13"/>
      <c r="D62" s="4">
        <v>574</v>
      </c>
      <c r="E62" s="4">
        <v>1162</v>
      </c>
      <c r="F62" s="5">
        <f t="shared" si="2"/>
        <v>0.49397590361445781</v>
      </c>
    </row>
    <row r="63" spans="1:6" ht="15" customHeight="1" x14ac:dyDescent="0.3">
      <c r="A63" s="11" t="s">
        <v>26</v>
      </c>
      <c r="B63" s="12"/>
      <c r="C63" s="13"/>
      <c r="D63" s="4">
        <v>9</v>
      </c>
      <c r="E63" s="4">
        <v>26</v>
      </c>
      <c r="F63" s="5">
        <f t="shared" si="2"/>
        <v>0.34615384615384615</v>
      </c>
    </row>
    <row r="64" spans="1:6" ht="15" customHeight="1" x14ac:dyDescent="0.3">
      <c r="A64" s="11" t="s">
        <v>27</v>
      </c>
      <c r="B64" s="12"/>
      <c r="C64" s="13"/>
      <c r="D64" s="4">
        <v>22</v>
      </c>
      <c r="E64" s="4">
        <v>77</v>
      </c>
      <c r="F64" s="5">
        <f t="shared" si="2"/>
        <v>0.2857142857142857</v>
      </c>
    </row>
    <row r="65" spans="1:6" ht="15" customHeight="1" x14ac:dyDescent="0.3">
      <c r="A65" s="11" t="s">
        <v>28</v>
      </c>
      <c r="B65" s="12"/>
      <c r="C65" s="13"/>
      <c r="D65" s="4">
        <v>1341</v>
      </c>
      <c r="E65" s="4">
        <v>1383</v>
      </c>
      <c r="F65" s="5">
        <f t="shared" si="2"/>
        <v>0.96963123644251625</v>
      </c>
    </row>
    <row r="66" spans="1:6" ht="15" customHeight="1" x14ac:dyDescent="0.3">
      <c r="A66" s="11" t="s">
        <v>29</v>
      </c>
      <c r="B66" s="12"/>
      <c r="C66" s="13"/>
      <c r="D66" s="4">
        <v>2462</v>
      </c>
      <c r="E66" s="4">
        <v>5557</v>
      </c>
      <c r="F66" s="5">
        <f t="shared" si="2"/>
        <v>0.44304480834982907</v>
      </c>
    </row>
    <row r="67" spans="1:6" ht="15" customHeight="1" x14ac:dyDescent="0.3">
      <c r="A67" s="11" t="s">
        <v>30</v>
      </c>
      <c r="B67" s="12"/>
      <c r="C67" s="13"/>
      <c r="D67" s="4">
        <v>197</v>
      </c>
      <c r="E67" s="4">
        <v>565</v>
      </c>
      <c r="F67" s="5">
        <f t="shared" si="2"/>
        <v>0.34867256637168142</v>
      </c>
    </row>
    <row r="68" spans="1:6" ht="15" customHeight="1" x14ac:dyDescent="0.3">
      <c r="A68" s="11" t="s">
        <v>31</v>
      </c>
      <c r="B68" s="12"/>
      <c r="C68" s="13"/>
      <c r="D68" s="4">
        <v>956</v>
      </c>
      <c r="E68" s="4">
        <v>1287</v>
      </c>
      <c r="F68" s="5">
        <f t="shared" si="2"/>
        <v>0.74281274281274279</v>
      </c>
    </row>
    <row r="69" spans="1:6" ht="15" customHeight="1" x14ac:dyDescent="0.3">
      <c r="A69" s="11" t="s">
        <v>32</v>
      </c>
      <c r="B69" s="12"/>
      <c r="C69" s="13"/>
      <c r="D69" s="4">
        <v>145</v>
      </c>
      <c r="E69" s="4">
        <v>537</v>
      </c>
      <c r="F69" s="5">
        <f t="shared" si="2"/>
        <v>0.27001862197392923</v>
      </c>
    </row>
    <row r="70" spans="1:6" ht="15" customHeight="1" x14ac:dyDescent="0.3">
      <c r="A70" s="11" t="s">
        <v>33</v>
      </c>
      <c r="B70" s="12"/>
      <c r="C70" s="13"/>
      <c r="D70" s="4">
        <v>331</v>
      </c>
      <c r="E70" s="4">
        <v>749</v>
      </c>
      <c r="F70" s="5">
        <f t="shared" si="2"/>
        <v>0.44192256341789055</v>
      </c>
    </row>
    <row r="71" spans="1:6" ht="15" customHeight="1" x14ac:dyDescent="0.3">
      <c r="A71" s="11" t="s">
        <v>34</v>
      </c>
      <c r="B71" s="12"/>
      <c r="C71" s="13"/>
      <c r="D71" s="4">
        <v>290</v>
      </c>
      <c r="E71" s="4">
        <v>632</v>
      </c>
      <c r="F71" s="5">
        <f t="shared" si="2"/>
        <v>0.45886075949367089</v>
      </c>
    </row>
    <row r="72" spans="1:6" ht="15" customHeight="1" x14ac:dyDescent="0.3">
      <c r="A72" s="11" t="s">
        <v>35</v>
      </c>
      <c r="B72" s="12"/>
      <c r="C72" s="13"/>
      <c r="D72" s="4">
        <v>12</v>
      </c>
      <c r="E72" s="4">
        <v>76</v>
      </c>
      <c r="F72" s="5">
        <f t="shared" si="2"/>
        <v>0.15789473684210525</v>
      </c>
    </row>
    <row r="73" spans="1:6" ht="15" customHeight="1" x14ac:dyDescent="0.3">
      <c r="A73" s="11" t="s">
        <v>36</v>
      </c>
      <c r="B73" s="12"/>
      <c r="C73" s="13"/>
      <c r="D73" s="4">
        <v>528</v>
      </c>
      <c r="E73" s="4">
        <v>2000</v>
      </c>
      <c r="F73" s="5">
        <f t="shared" si="2"/>
        <v>0.26400000000000001</v>
      </c>
    </row>
    <row r="74" spans="1:6" ht="15" customHeight="1" x14ac:dyDescent="0.3">
      <c r="A74" s="11" t="s">
        <v>37</v>
      </c>
      <c r="B74" s="12"/>
      <c r="C74" s="13"/>
      <c r="D74" s="4">
        <v>96</v>
      </c>
      <c r="E74" s="4">
        <v>323</v>
      </c>
      <c r="F74" s="5">
        <f t="shared" si="2"/>
        <v>0.29721362229102166</v>
      </c>
    </row>
    <row r="75" spans="1:6" ht="15" customHeight="1" x14ac:dyDescent="0.3">
      <c r="A75" s="11" t="s">
        <v>38</v>
      </c>
      <c r="B75" s="12"/>
      <c r="C75" s="13"/>
      <c r="D75" s="4">
        <v>93</v>
      </c>
      <c r="E75" s="4">
        <v>461</v>
      </c>
      <c r="F75" s="5">
        <f t="shared" si="2"/>
        <v>0.2017353579175705</v>
      </c>
    </row>
    <row r="76" spans="1:6" ht="15" customHeight="1" x14ac:dyDescent="0.3">
      <c r="A76" s="11" t="s">
        <v>39</v>
      </c>
      <c r="B76" s="12"/>
      <c r="C76" s="13"/>
      <c r="D76" s="4">
        <v>10</v>
      </c>
      <c r="E76" s="4">
        <v>41</v>
      </c>
      <c r="F76" s="5">
        <f t="shared" si="2"/>
        <v>0.24390243902439024</v>
      </c>
    </row>
    <row r="77" spans="1:6" ht="15" customHeight="1" x14ac:dyDescent="0.3">
      <c r="A77" s="11" t="s">
        <v>40</v>
      </c>
      <c r="B77" s="12"/>
      <c r="C77" s="13"/>
      <c r="D77" s="4">
        <v>709</v>
      </c>
      <c r="E77" s="4">
        <v>1027</v>
      </c>
      <c r="F77" s="5">
        <f t="shared" si="2"/>
        <v>0.69036027263875366</v>
      </c>
    </row>
    <row r="78" spans="1:6" ht="15" customHeight="1" x14ac:dyDescent="0.3">
      <c r="A78" s="11" t="s">
        <v>41</v>
      </c>
      <c r="B78" s="12"/>
      <c r="C78" s="13"/>
      <c r="D78" s="4">
        <v>22</v>
      </c>
      <c r="E78" s="4">
        <v>63</v>
      </c>
      <c r="F78" s="5">
        <f t="shared" si="2"/>
        <v>0.34920634920634919</v>
      </c>
    </row>
    <row r="79" spans="1:6" ht="15" customHeight="1" x14ac:dyDescent="0.3">
      <c r="A79" s="11" t="s">
        <v>42</v>
      </c>
      <c r="B79" s="12"/>
      <c r="C79" s="13"/>
      <c r="D79" s="4">
        <v>162</v>
      </c>
      <c r="E79" s="4">
        <v>695</v>
      </c>
      <c r="F79" s="5">
        <f t="shared" si="2"/>
        <v>0.23309352517985613</v>
      </c>
    </row>
    <row r="80" spans="1:6" ht="15" customHeight="1" x14ac:dyDescent="0.3">
      <c r="A80" s="11" t="s">
        <v>43</v>
      </c>
      <c r="B80" s="12"/>
      <c r="C80" s="13"/>
      <c r="D80" s="4">
        <v>186</v>
      </c>
      <c r="E80" s="4">
        <v>760</v>
      </c>
      <c r="F80" s="5">
        <f t="shared" si="2"/>
        <v>0.24473684210526317</v>
      </c>
    </row>
    <row r="81" spans="1:6" ht="15" customHeight="1" x14ac:dyDescent="0.3">
      <c r="A81" s="11" t="s">
        <v>44</v>
      </c>
      <c r="B81" s="12"/>
      <c r="C81" s="13"/>
      <c r="D81" s="4">
        <v>0</v>
      </c>
      <c r="E81" s="4">
        <v>0</v>
      </c>
      <c r="F81" s="5">
        <v>0</v>
      </c>
    </row>
    <row r="82" spans="1:6" ht="15" customHeight="1" x14ac:dyDescent="0.3">
      <c r="A82" s="11" t="s">
        <v>45</v>
      </c>
      <c r="B82" s="12"/>
      <c r="C82" s="13"/>
      <c r="D82" s="4">
        <v>711</v>
      </c>
      <c r="E82" s="4">
        <v>1181</v>
      </c>
      <c r="F82" s="5">
        <f t="shared" si="2"/>
        <v>0.60203217612193061</v>
      </c>
    </row>
    <row r="83" spans="1:6" ht="15" customHeight="1" x14ac:dyDescent="0.3">
      <c r="A83" s="11" t="s">
        <v>46</v>
      </c>
      <c r="B83" s="12"/>
      <c r="C83" s="13"/>
      <c r="D83" s="4">
        <v>34</v>
      </c>
      <c r="E83" s="4">
        <v>55</v>
      </c>
      <c r="F83" s="5">
        <f t="shared" si="2"/>
        <v>0.61818181818181817</v>
      </c>
    </row>
    <row r="84" spans="1:6" ht="15" customHeight="1" x14ac:dyDescent="0.3">
      <c r="A84" s="11" t="s">
        <v>47</v>
      </c>
      <c r="B84" s="12"/>
      <c r="C84" s="13"/>
      <c r="D84" s="4">
        <v>26</v>
      </c>
      <c r="E84" s="4">
        <v>91</v>
      </c>
      <c r="F84" s="5">
        <f t="shared" si="2"/>
        <v>0.2857142857142857</v>
      </c>
    </row>
    <row r="85" spans="1:6" ht="15" customHeight="1" x14ac:dyDescent="0.3">
      <c r="A85" s="11" t="s">
        <v>48</v>
      </c>
      <c r="B85" s="12"/>
      <c r="C85" s="13"/>
      <c r="D85" s="4">
        <v>0</v>
      </c>
      <c r="E85" s="4">
        <v>0</v>
      </c>
      <c r="F85" s="5">
        <v>0</v>
      </c>
    </row>
    <row r="86" spans="1:6" ht="15" customHeight="1" x14ac:dyDescent="0.3">
      <c r="A86" s="11" t="s">
        <v>49</v>
      </c>
      <c r="B86" s="12"/>
      <c r="C86" s="13"/>
      <c r="D86" s="4">
        <v>689</v>
      </c>
      <c r="E86" s="4">
        <v>4558</v>
      </c>
      <c r="F86" s="5">
        <f t="shared" si="2"/>
        <v>0.15116279069767441</v>
      </c>
    </row>
    <row r="87" spans="1:6" ht="15" customHeight="1" x14ac:dyDescent="0.3">
      <c r="A87" s="11" t="s">
        <v>50</v>
      </c>
      <c r="B87" s="12"/>
      <c r="C87" s="13"/>
      <c r="D87" s="4">
        <v>110</v>
      </c>
      <c r="E87" s="4">
        <v>164</v>
      </c>
      <c r="F87" s="5">
        <f t="shared" si="2"/>
        <v>0.67073170731707321</v>
      </c>
    </row>
    <row r="88" spans="1:6" ht="15" customHeight="1" x14ac:dyDescent="0.3">
      <c r="A88" s="11" t="s">
        <v>51</v>
      </c>
      <c r="B88" s="12"/>
      <c r="C88" s="13"/>
      <c r="D88" s="4">
        <v>93</v>
      </c>
      <c r="E88" s="4">
        <v>351</v>
      </c>
      <c r="F88" s="5">
        <f t="shared" si="2"/>
        <v>0.26495726495726496</v>
      </c>
    </row>
    <row r="89" spans="1:6" ht="15" customHeight="1" x14ac:dyDescent="0.3">
      <c r="A89" s="11" t="s">
        <v>52</v>
      </c>
      <c r="B89" s="12"/>
      <c r="C89" s="13"/>
      <c r="D89" s="4">
        <v>22</v>
      </c>
      <c r="E89" s="4">
        <v>64</v>
      </c>
      <c r="F89" s="5">
        <f t="shared" si="2"/>
        <v>0.34375</v>
      </c>
    </row>
    <row r="90" spans="1:6" x14ac:dyDescent="0.3">
      <c r="A90" s="10" t="s">
        <v>133</v>
      </c>
      <c r="B90" s="10"/>
      <c r="C90" s="10"/>
      <c r="D90" s="7">
        <f>SUM(D54:D89)</f>
        <v>11152</v>
      </c>
      <c r="E90" s="7">
        <f>SUM(E54:E89)</f>
        <v>30804</v>
      </c>
      <c r="F90" s="8">
        <f>+D90/E90</f>
        <v>0.36203090507726271</v>
      </c>
    </row>
  </sheetData>
  <mergeCells count="85">
    <mergeCell ref="A90:C90"/>
    <mergeCell ref="A79:C79"/>
    <mergeCell ref="A80:C80"/>
    <mergeCell ref="A81:C81"/>
    <mergeCell ref="A82:C82"/>
    <mergeCell ref="A83:C83"/>
    <mergeCell ref="A84:C84"/>
    <mergeCell ref="A85:C85"/>
    <mergeCell ref="A86:C86"/>
    <mergeCell ref="A87:C87"/>
    <mergeCell ref="A88:C88"/>
    <mergeCell ref="A89:C89"/>
    <mergeCell ref="A78:C78"/>
    <mergeCell ref="A67:C67"/>
    <mergeCell ref="A68:C68"/>
    <mergeCell ref="A69:C69"/>
    <mergeCell ref="A70:C70"/>
    <mergeCell ref="A71:C71"/>
    <mergeCell ref="A72:C72"/>
    <mergeCell ref="A73:C73"/>
    <mergeCell ref="A74:C74"/>
    <mergeCell ref="A75:C75"/>
    <mergeCell ref="A76:C76"/>
    <mergeCell ref="A77:C77"/>
    <mergeCell ref="A66:C66"/>
    <mergeCell ref="A55:C55"/>
    <mergeCell ref="A56:C56"/>
    <mergeCell ref="A57:C57"/>
    <mergeCell ref="A58:C58"/>
    <mergeCell ref="A59:C59"/>
    <mergeCell ref="A60:C60"/>
    <mergeCell ref="A61:C61"/>
    <mergeCell ref="A62:C62"/>
    <mergeCell ref="A63:C63"/>
    <mergeCell ref="A64:C64"/>
    <mergeCell ref="A65:C65"/>
    <mergeCell ref="A54:C54"/>
    <mergeCell ref="A41:C41"/>
    <mergeCell ref="A42:C42"/>
    <mergeCell ref="A43:C43"/>
    <mergeCell ref="A44:C44"/>
    <mergeCell ref="A45:C45"/>
    <mergeCell ref="A46:C46"/>
    <mergeCell ref="A47:C47"/>
    <mergeCell ref="A48:C48"/>
    <mergeCell ref="A49:C49"/>
    <mergeCell ref="A52:F52"/>
    <mergeCell ref="A53:C53"/>
    <mergeCell ref="A40:C40"/>
    <mergeCell ref="A29:C29"/>
    <mergeCell ref="A30:C30"/>
    <mergeCell ref="A31:C31"/>
    <mergeCell ref="A32:C32"/>
    <mergeCell ref="A33:C33"/>
    <mergeCell ref="A34:C34"/>
    <mergeCell ref="A35:C35"/>
    <mergeCell ref="A36:C36"/>
    <mergeCell ref="A37:C37"/>
    <mergeCell ref="A38:C38"/>
    <mergeCell ref="A39:C39"/>
    <mergeCell ref="A28:C28"/>
    <mergeCell ref="A13:B13"/>
    <mergeCell ref="C13:F13"/>
    <mergeCell ref="A15:F15"/>
    <mergeCell ref="A16:C16"/>
    <mergeCell ref="A17:C17"/>
    <mergeCell ref="A20:F20"/>
    <mergeCell ref="A21:C21"/>
    <mergeCell ref="A22:C22"/>
    <mergeCell ref="A23:C23"/>
    <mergeCell ref="A24:C24"/>
    <mergeCell ref="A27:F27"/>
    <mergeCell ref="A12:B12"/>
    <mergeCell ref="C12:F12"/>
    <mergeCell ref="B2:F2"/>
    <mergeCell ref="B3:F3"/>
    <mergeCell ref="B4:F4"/>
    <mergeCell ref="B5:F5"/>
    <mergeCell ref="B6:F6"/>
    <mergeCell ref="B7:F7"/>
    <mergeCell ref="B8:F8"/>
    <mergeCell ref="B9:F9"/>
    <mergeCell ref="B10:F10"/>
    <mergeCell ref="A11:B11"/>
    <mergeCell ref="C11:F11"/>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F89"/>
  <sheetViews>
    <sheetView zoomScaleNormal="100" workbookViewId="0"/>
  </sheetViews>
  <sheetFormatPr baseColWidth="10" defaultColWidth="11.44140625" defaultRowHeight="14.4" x14ac:dyDescent="0.3"/>
  <cols>
    <col min="1" max="6" width="16.5546875" style="1" customWidth="1"/>
    <col min="7" max="7" width="14" style="1" customWidth="1"/>
    <col min="8"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197</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43.2" x14ac:dyDescent="0.3">
      <c r="A16" s="15" t="s">
        <v>6</v>
      </c>
      <c r="B16" s="15"/>
      <c r="C16" s="15"/>
      <c r="D16" s="6" t="s">
        <v>53</v>
      </c>
      <c r="E16" s="6" t="s">
        <v>54</v>
      </c>
      <c r="F16" s="6" t="s">
        <v>55</v>
      </c>
    </row>
    <row r="17" spans="1:6" x14ac:dyDescent="0.3">
      <c r="A17" s="18" t="s">
        <v>130</v>
      </c>
      <c r="B17" s="19"/>
      <c r="C17" s="20"/>
      <c r="D17" s="4">
        <v>11744</v>
      </c>
      <c r="E17" s="4">
        <v>33463</v>
      </c>
      <c r="F17" s="5">
        <f>+D17/E17</f>
        <v>0.35095478588291545</v>
      </c>
    </row>
    <row r="20" spans="1:6" x14ac:dyDescent="0.3">
      <c r="A20" s="14" t="s">
        <v>59</v>
      </c>
      <c r="B20" s="14"/>
      <c r="C20" s="14"/>
      <c r="D20" s="14"/>
      <c r="E20" s="14"/>
      <c r="F20" s="14"/>
    </row>
    <row r="21" spans="1:6" ht="28.8" x14ac:dyDescent="0.3">
      <c r="A21" s="15" t="s">
        <v>6</v>
      </c>
      <c r="B21" s="15"/>
      <c r="C21" s="15"/>
      <c r="D21" s="6" t="s">
        <v>53</v>
      </c>
      <c r="E21" s="6" t="s">
        <v>54</v>
      </c>
      <c r="F21" s="6" t="s">
        <v>55</v>
      </c>
    </row>
    <row r="22" spans="1:6" x14ac:dyDescent="0.3">
      <c r="A22" s="21" t="s">
        <v>131</v>
      </c>
      <c r="B22" s="21"/>
      <c r="C22" s="21"/>
      <c r="D22" s="4">
        <v>11082</v>
      </c>
      <c r="E22" s="4">
        <v>31339</v>
      </c>
      <c r="F22" s="5">
        <f t="shared" ref="F22:F23" si="0">+D22/E22</f>
        <v>0.3536168990714445</v>
      </c>
    </row>
    <row r="23" spans="1:6" x14ac:dyDescent="0.3">
      <c r="A23" s="21" t="s">
        <v>132</v>
      </c>
      <c r="B23" s="21"/>
      <c r="C23" s="21"/>
      <c r="D23" s="4">
        <v>662</v>
      </c>
      <c r="E23" s="4">
        <v>2124</v>
      </c>
      <c r="F23" s="5">
        <f t="shared" si="0"/>
        <v>0.31167608286252352</v>
      </c>
    </row>
    <row r="24" spans="1:6" x14ac:dyDescent="0.3">
      <c r="A24" s="10" t="s">
        <v>133</v>
      </c>
      <c r="B24" s="10"/>
      <c r="C24" s="10"/>
      <c r="D24" s="7">
        <f>SUM(D22:D23)</f>
        <v>11744</v>
      </c>
      <c r="E24" s="7">
        <f>SUM(E22:E23)</f>
        <v>33463</v>
      </c>
      <c r="F24" s="8">
        <f>+D24/E24</f>
        <v>0.35095478588291545</v>
      </c>
    </row>
    <row r="27" spans="1:6" x14ac:dyDescent="0.3">
      <c r="A27" s="14" t="s">
        <v>58</v>
      </c>
      <c r="B27" s="14"/>
      <c r="C27" s="14"/>
      <c r="D27" s="14"/>
      <c r="E27" s="14"/>
      <c r="F27" s="14"/>
    </row>
    <row r="28" spans="1:6" ht="28.8" x14ac:dyDescent="0.3">
      <c r="A28" s="15" t="s">
        <v>6</v>
      </c>
      <c r="B28" s="15"/>
      <c r="C28" s="15"/>
      <c r="D28" s="6" t="s">
        <v>53</v>
      </c>
      <c r="E28" s="6" t="s">
        <v>54</v>
      </c>
      <c r="F28" s="6" t="s">
        <v>55</v>
      </c>
    </row>
    <row r="29" spans="1:6" x14ac:dyDescent="0.3">
      <c r="A29" s="11" t="s">
        <v>61</v>
      </c>
      <c r="B29" s="12"/>
      <c r="C29" s="13"/>
      <c r="D29" s="4">
        <v>216</v>
      </c>
      <c r="E29" s="4">
        <v>1070</v>
      </c>
      <c r="F29" s="5">
        <f>+D29/E29</f>
        <v>0.20186915887850468</v>
      </c>
    </row>
    <row r="30" spans="1:6" x14ac:dyDescent="0.3">
      <c r="A30" s="11" t="s">
        <v>192</v>
      </c>
      <c r="B30" s="12"/>
      <c r="C30" s="13"/>
      <c r="D30" s="4">
        <v>95</v>
      </c>
      <c r="E30" s="4">
        <v>264</v>
      </c>
      <c r="F30" s="5">
        <f t="shared" ref="F30:F48" si="1">+D30/E30</f>
        <v>0.35984848484848486</v>
      </c>
    </row>
    <row r="31" spans="1:6" x14ac:dyDescent="0.3">
      <c r="A31" s="11" t="s">
        <v>63</v>
      </c>
      <c r="B31" s="12"/>
      <c r="C31" s="13"/>
      <c r="D31" s="4">
        <v>49</v>
      </c>
      <c r="E31" s="4">
        <v>231</v>
      </c>
      <c r="F31" s="5">
        <f t="shared" si="1"/>
        <v>0.21212121212121213</v>
      </c>
    </row>
    <row r="32" spans="1:6" x14ac:dyDescent="0.3">
      <c r="A32" s="11" t="s">
        <v>64</v>
      </c>
      <c r="B32" s="12"/>
      <c r="C32" s="13"/>
      <c r="D32" s="4">
        <v>109</v>
      </c>
      <c r="E32" s="4">
        <v>716</v>
      </c>
      <c r="F32" s="5">
        <f t="shared" si="1"/>
        <v>0.15223463687150837</v>
      </c>
    </row>
    <row r="33" spans="1:6" ht="15" customHeight="1" x14ac:dyDescent="0.3">
      <c r="A33" s="11" t="s">
        <v>65</v>
      </c>
      <c r="B33" s="12"/>
      <c r="C33" s="13"/>
      <c r="D33" s="4">
        <v>92</v>
      </c>
      <c r="E33" s="4">
        <v>536</v>
      </c>
      <c r="F33" s="5">
        <f t="shared" si="1"/>
        <v>0.17164179104477612</v>
      </c>
    </row>
    <row r="34" spans="1:6" ht="15" customHeight="1" x14ac:dyDescent="0.3">
      <c r="A34" s="11" t="s">
        <v>66</v>
      </c>
      <c r="B34" s="12"/>
      <c r="C34" s="13"/>
      <c r="D34" s="4">
        <v>646</v>
      </c>
      <c r="E34" s="4">
        <v>4697</v>
      </c>
      <c r="F34" s="5">
        <f t="shared" si="1"/>
        <v>0.13753459655098998</v>
      </c>
    </row>
    <row r="35" spans="1:6" ht="15" customHeight="1" x14ac:dyDescent="0.3">
      <c r="A35" s="11" t="s">
        <v>67</v>
      </c>
      <c r="B35" s="12"/>
      <c r="C35" s="13"/>
      <c r="D35" s="4">
        <v>781</v>
      </c>
      <c r="E35" s="4">
        <v>1401</v>
      </c>
      <c r="F35" s="5">
        <f t="shared" si="1"/>
        <v>0.55745895788722344</v>
      </c>
    </row>
    <row r="36" spans="1:6" ht="15" customHeight="1" x14ac:dyDescent="0.3">
      <c r="A36" s="11" t="s">
        <v>68</v>
      </c>
      <c r="B36" s="12"/>
      <c r="C36" s="13"/>
      <c r="D36" s="4">
        <v>850</v>
      </c>
      <c r="E36" s="4">
        <v>1529</v>
      </c>
      <c r="F36" s="5">
        <f t="shared" si="1"/>
        <v>0.5559189012426422</v>
      </c>
    </row>
    <row r="37" spans="1:6" x14ac:dyDescent="0.3">
      <c r="A37" s="11" t="s">
        <v>69</v>
      </c>
      <c r="B37" s="12"/>
      <c r="C37" s="13"/>
      <c r="D37" s="4">
        <v>4898</v>
      </c>
      <c r="E37" s="4">
        <v>12622</v>
      </c>
      <c r="F37" s="5">
        <f t="shared" si="1"/>
        <v>0.38805260655997464</v>
      </c>
    </row>
    <row r="38" spans="1:6" x14ac:dyDescent="0.3">
      <c r="A38" s="11" t="s">
        <v>70</v>
      </c>
      <c r="B38" s="12"/>
      <c r="C38" s="13"/>
      <c r="D38" s="4">
        <v>193</v>
      </c>
      <c r="E38" s="4">
        <v>602</v>
      </c>
      <c r="F38" s="5">
        <f t="shared" si="1"/>
        <v>0.32059800664451826</v>
      </c>
    </row>
    <row r="39" spans="1:6" ht="15" customHeight="1" x14ac:dyDescent="0.3">
      <c r="A39" s="11" t="s">
        <v>71</v>
      </c>
      <c r="B39" s="12"/>
      <c r="C39" s="13"/>
      <c r="D39" s="4">
        <v>456</v>
      </c>
      <c r="E39" s="4">
        <v>883</v>
      </c>
      <c r="F39" s="5">
        <f t="shared" si="1"/>
        <v>0.51642129105322765</v>
      </c>
    </row>
    <row r="40" spans="1:6" ht="15" customHeight="1" x14ac:dyDescent="0.3">
      <c r="A40" s="11" t="s">
        <v>193</v>
      </c>
      <c r="B40" s="12"/>
      <c r="C40" s="13"/>
      <c r="D40" s="4">
        <v>488</v>
      </c>
      <c r="E40" s="4">
        <v>809</v>
      </c>
      <c r="F40" s="5">
        <f t="shared" si="1"/>
        <v>0.60321384425216318</v>
      </c>
    </row>
    <row r="41" spans="1:6" x14ac:dyDescent="0.3">
      <c r="A41" s="11" t="s">
        <v>194</v>
      </c>
      <c r="B41" s="12"/>
      <c r="C41" s="13"/>
      <c r="D41" s="4">
        <v>837</v>
      </c>
      <c r="E41" s="4">
        <v>2815</v>
      </c>
      <c r="F41" s="5">
        <f t="shared" si="1"/>
        <v>0.29733570159857903</v>
      </c>
    </row>
    <row r="42" spans="1:6" ht="15" customHeight="1" x14ac:dyDescent="0.3">
      <c r="A42" s="11" t="s">
        <v>74</v>
      </c>
      <c r="B42" s="12"/>
      <c r="C42" s="13"/>
      <c r="D42" s="4">
        <v>120</v>
      </c>
      <c r="E42" s="4">
        <v>343</v>
      </c>
      <c r="F42" s="5">
        <f t="shared" si="1"/>
        <v>0.3498542274052478</v>
      </c>
    </row>
    <row r="43" spans="1:6" x14ac:dyDescent="0.3">
      <c r="A43" s="11" t="s">
        <v>75</v>
      </c>
      <c r="B43" s="12"/>
      <c r="C43" s="13"/>
      <c r="D43" s="4">
        <v>81</v>
      </c>
      <c r="E43" s="4">
        <v>507</v>
      </c>
      <c r="F43" s="5">
        <f t="shared" si="1"/>
        <v>0.15976331360946747</v>
      </c>
    </row>
    <row r="44" spans="1:6" ht="15" customHeight="1" x14ac:dyDescent="0.3">
      <c r="A44" s="11" t="s">
        <v>134</v>
      </c>
      <c r="B44" s="12"/>
      <c r="C44" s="13"/>
      <c r="D44" s="4">
        <v>27</v>
      </c>
      <c r="E44" s="4">
        <v>39</v>
      </c>
      <c r="F44" s="5">
        <f t="shared" si="1"/>
        <v>0.69230769230769229</v>
      </c>
    </row>
    <row r="45" spans="1:6" ht="15" customHeight="1" x14ac:dyDescent="0.3">
      <c r="A45" s="11" t="s">
        <v>76</v>
      </c>
      <c r="B45" s="12"/>
      <c r="C45" s="13"/>
      <c r="D45" s="4">
        <v>1028</v>
      </c>
      <c r="E45" s="4">
        <v>1703</v>
      </c>
      <c r="F45" s="5">
        <f t="shared" si="1"/>
        <v>0.60364063417498537</v>
      </c>
    </row>
    <row r="46" spans="1:6" ht="15" customHeight="1" x14ac:dyDescent="0.3">
      <c r="A46" s="11" t="s">
        <v>195</v>
      </c>
      <c r="B46" s="12"/>
      <c r="C46" s="13"/>
      <c r="D46" s="4">
        <v>568</v>
      </c>
      <c r="E46" s="4">
        <v>1303</v>
      </c>
      <c r="F46" s="5">
        <f t="shared" si="1"/>
        <v>0.43591711435149655</v>
      </c>
    </row>
    <row r="47" spans="1:6" ht="15" customHeight="1" x14ac:dyDescent="0.3">
      <c r="A47" s="11" t="s">
        <v>196</v>
      </c>
      <c r="B47" s="12"/>
      <c r="C47" s="13"/>
      <c r="D47" s="4">
        <v>183</v>
      </c>
      <c r="E47" s="4">
        <v>729</v>
      </c>
      <c r="F47" s="5">
        <f t="shared" si="1"/>
        <v>0.25102880658436216</v>
      </c>
    </row>
    <row r="48" spans="1:6" x14ac:dyDescent="0.3">
      <c r="A48" s="11" t="s">
        <v>79</v>
      </c>
      <c r="B48" s="12"/>
      <c r="C48" s="13"/>
      <c r="D48" s="4">
        <v>27</v>
      </c>
      <c r="E48" s="4">
        <v>664</v>
      </c>
      <c r="F48" s="5">
        <f t="shared" si="1"/>
        <v>4.0662650602409638E-2</v>
      </c>
    </row>
    <row r="49" spans="1:6" x14ac:dyDescent="0.3">
      <c r="A49" s="10" t="s">
        <v>133</v>
      </c>
      <c r="B49" s="10"/>
      <c r="C49" s="10"/>
      <c r="D49" s="7">
        <f>SUM(D29:D48)</f>
        <v>11744</v>
      </c>
      <c r="E49" s="7">
        <f>SUM(E29:E48)</f>
        <v>33463</v>
      </c>
      <c r="F49" s="8">
        <f>+D49/E49</f>
        <v>0.35095478588291545</v>
      </c>
    </row>
    <row r="52" spans="1:6" x14ac:dyDescent="0.3">
      <c r="A52" s="14" t="s">
        <v>60</v>
      </c>
      <c r="B52" s="14"/>
      <c r="C52" s="14"/>
      <c r="D52" s="14"/>
      <c r="E52" s="14"/>
      <c r="F52" s="14"/>
    </row>
    <row r="53" spans="1:6" ht="28.8" x14ac:dyDescent="0.3">
      <c r="A53" s="15" t="s">
        <v>6</v>
      </c>
      <c r="B53" s="15"/>
      <c r="C53" s="15"/>
      <c r="D53" s="6" t="s">
        <v>53</v>
      </c>
      <c r="E53" s="6" t="s">
        <v>54</v>
      </c>
      <c r="F53" s="6" t="s">
        <v>55</v>
      </c>
    </row>
    <row r="54" spans="1:6" ht="15" customHeight="1" x14ac:dyDescent="0.3">
      <c r="A54" s="11" t="s">
        <v>17</v>
      </c>
      <c r="B54" s="12"/>
      <c r="C54" s="13"/>
      <c r="D54" s="4">
        <v>216</v>
      </c>
      <c r="E54" s="4">
        <v>1070</v>
      </c>
      <c r="F54" s="5">
        <f t="shared" ref="F54:F88" si="2">+D54/E54</f>
        <v>0.20186915887850468</v>
      </c>
    </row>
    <row r="55" spans="1:6" ht="15" customHeight="1" x14ac:dyDescent="0.3">
      <c r="A55" s="11" t="s">
        <v>18</v>
      </c>
      <c r="B55" s="12"/>
      <c r="C55" s="13"/>
      <c r="D55" s="4">
        <v>95</v>
      </c>
      <c r="E55" s="4">
        <v>264</v>
      </c>
      <c r="F55" s="5">
        <f t="shared" si="2"/>
        <v>0.35984848484848486</v>
      </c>
    </row>
    <row r="56" spans="1:6" ht="15" customHeight="1" x14ac:dyDescent="0.3">
      <c r="A56" s="11" t="s">
        <v>19</v>
      </c>
      <c r="B56" s="12"/>
      <c r="C56" s="13"/>
      <c r="D56" s="4">
        <v>30</v>
      </c>
      <c r="E56" s="4">
        <v>140</v>
      </c>
      <c r="F56" s="5">
        <f t="shared" si="2"/>
        <v>0.21428571428571427</v>
      </c>
    </row>
    <row r="57" spans="1:6" ht="15" customHeight="1" x14ac:dyDescent="0.3">
      <c r="A57" s="11" t="s">
        <v>20</v>
      </c>
      <c r="B57" s="12"/>
      <c r="C57" s="13"/>
      <c r="D57" s="4">
        <v>109</v>
      </c>
      <c r="E57" s="4">
        <v>716</v>
      </c>
      <c r="F57" s="5">
        <f t="shared" si="2"/>
        <v>0.15223463687150837</v>
      </c>
    </row>
    <row r="58" spans="1:6" ht="15" customHeight="1" x14ac:dyDescent="0.3">
      <c r="A58" s="11" t="s">
        <v>21</v>
      </c>
      <c r="B58" s="12"/>
      <c r="C58" s="13"/>
      <c r="D58" s="4">
        <v>76</v>
      </c>
      <c r="E58" s="4">
        <v>443</v>
      </c>
      <c r="F58" s="5">
        <f t="shared" si="2"/>
        <v>0.17155756207674944</v>
      </c>
    </row>
    <row r="59" spans="1:6" ht="15" customHeight="1" x14ac:dyDescent="0.3">
      <c r="A59" s="11" t="s">
        <v>22</v>
      </c>
      <c r="B59" s="12"/>
      <c r="C59" s="13"/>
      <c r="D59" s="4">
        <v>0</v>
      </c>
      <c r="E59" s="4">
        <v>29</v>
      </c>
      <c r="F59" s="5">
        <f t="shared" si="2"/>
        <v>0</v>
      </c>
    </row>
    <row r="60" spans="1:6" ht="15" customHeight="1" x14ac:dyDescent="0.3">
      <c r="A60" s="11" t="s">
        <v>23</v>
      </c>
      <c r="B60" s="12"/>
      <c r="C60" s="13"/>
      <c r="D60" s="4">
        <v>16</v>
      </c>
      <c r="E60" s="4">
        <v>64</v>
      </c>
      <c r="F60" s="5">
        <f t="shared" si="2"/>
        <v>0.25</v>
      </c>
    </row>
    <row r="61" spans="1:6" ht="15" customHeight="1" x14ac:dyDescent="0.3">
      <c r="A61" s="11" t="s">
        <v>24</v>
      </c>
      <c r="B61" s="12"/>
      <c r="C61" s="13"/>
      <c r="D61" s="4">
        <v>646</v>
      </c>
      <c r="E61" s="4">
        <v>4697</v>
      </c>
      <c r="F61" s="5">
        <f t="shared" si="2"/>
        <v>0.13753459655098998</v>
      </c>
    </row>
    <row r="62" spans="1:6" ht="15" customHeight="1" x14ac:dyDescent="0.3">
      <c r="A62" s="11" t="s">
        <v>25</v>
      </c>
      <c r="B62" s="12"/>
      <c r="C62" s="13"/>
      <c r="D62" s="4">
        <v>747</v>
      </c>
      <c r="E62" s="4">
        <v>1347</v>
      </c>
      <c r="F62" s="5">
        <f t="shared" si="2"/>
        <v>0.55456570155902007</v>
      </c>
    </row>
    <row r="63" spans="1:6" ht="15" customHeight="1" x14ac:dyDescent="0.3">
      <c r="A63" s="11" t="s">
        <v>26</v>
      </c>
      <c r="B63" s="12"/>
      <c r="C63" s="13"/>
      <c r="D63" s="4">
        <v>34</v>
      </c>
      <c r="E63" s="4">
        <v>54</v>
      </c>
      <c r="F63" s="5">
        <f t="shared" si="2"/>
        <v>0.62962962962962965</v>
      </c>
    </row>
    <row r="64" spans="1:6" ht="15" customHeight="1" x14ac:dyDescent="0.3">
      <c r="A64" s="11" t="s">
        <v>27</v>
      </c>
      <c r="B64" s="12"/>
      <c r="C64" s="13"/>
      <c r="D64" s="4">
        <v>35</v>
      </c>
      <c r="E64" s="4">
        <v>71</v>
      </c>
      <c r="F64" s="5">
        <f t="shared" si="2"/>
        <v>0.49295774647887325</v>
      </c>
    </row>
    <row r="65" spans="1:6" ht="15" customHeight="1" x14ac:dyDescent="0.3">
      <c r="A65" s="11" t="s">
        <v>28</v>
      </c>
      <c r="B65" s="12"/>
      <c r="C65" s="13"/>
      <c r="D65" s="4">
        <v>815</v>
      </c>
      <c r="E65" s="4">
        <v>1458</v>
      </c>
      <c r="F65" s="5">
        <f t="shared" si="2"/>
        <v>0.55898491083676272</v>
      </c>
    </row>
    <row r="66" spans="1:6" ht="15" customHeight="1" x14ac:dyDescent="0.3">
      <c r="A66" s="11" t="s">
        <v>29</v>
      </c>
      <c r="B66" s="12"/>
      <c r="C66" s="13"/>
      <c r="D66" s="4">
        <v>3830</v>
      </c>
      <c r="E66" s="4">
        <v>6922</v>
      </c>
      <c r="F66" s="5">
        <f t="shared" si="2"/>
        <v>0.55330829240104018</v>
      </c>
    </row>
    <row r="67" spans="1:6" ht="15" customHeight="1" x14ac:dyDescent="0.3">
      <c r="A67" s="11" t="s">
        <v>30</v>
      </c>
      <c r="B67" s="12"/>
      <c r="C67" s="13"/>
      <c r="D67" s="4">
        <v>305</v>
      </c>
      <c r="E67" s="4">
        <v>726</v>
      </c>
      <c r="F67" s="5">
        <f t="shared" si="2"/>
        <v>0.42011019283746559</v>
      </c>
    </row>
    <row r="68" spans="1:6" ht="15" customHeight="1" x14ac:dyDescent="0.3">
      <c r="A68" s="11" t="s">
        <v>198</v>
      </c>
      <c r="B68" s="12"/>
      <c r="C68" s="13"/>
      <c r="D68" s="4">
        <v>32</v>
      </c>
      <c r="E68" s="4">
        <v>75</v>
      </c>
      <c r="F68" s="5">
        <f t="shared" si="2"/>
        <v>0.42666666666666669</v>
      </c>
    </row>
    <row r="69" spans="1:6" ht="15" customHeight="1" x14ac:dyDescent="0.3">
      <c r="A69" s="11" t="s">
        <v>31</v>
      </c>
      <c r="B69" s="12"/>
      <c r="C69" s="13"/>
      <c r="D69" s="4">
        <v>692</v>
      </c>
      <c r="E69" s="4">
        <v>1348</v>
      </c>
      <c r="F69" s="5">
        <f t="shared" si="2"/>
        <v>0.51335311572700293</v>
      </c>
    </row>
    <row r="70" spans="1:6" ht="15" customHeight="1" x14ac:dyDescent="0.3">
      <c r="A70" s="11" t="s">
        <v>32</v>
      </c>
      <c r="B70" s="12"/>
      <c r="C70" s="13"/>
      <c r="D70" s="4">
        <v>193</v>
      </c>
      <c r="E70" s="4">
        <v>602</v>
      </c>
      <c r="F70" s="5">
        <f t="shared" si="2"/>
        <v>0.32059800664451826</v>
      </c>
    </row>
    <row r="71" spans="1:6" ht="15" customHeight="1" x14ac:dyDescent="0.3">
      <c r="A71" s="11" t="s">
        <v>33</v>
      </c>
      <c r="B71" s="12"/>
      <c r="C71" s="13"/>
      <c r="D71" s="4">
        <v>456</v>
      </c>
      <c r="E71" s="4">
        <v>883</v>
      </c>
      <c r="F71" s="5">
        <f t="shared" si="2"/>
        <v>0.51642129105322765</v>
      </c>
    </row>
    <row r="72" spans="1:6" ht="15" customHeight="1" x14ac:dyDescent="0.3">
      <c r="A72" s="11" t="s">
        <v>34</v>
      </c>
      <c r="B72" s="12"/>
      <c r="C72" s="13"/>
      <c r="D72" s="4">
        <v>488</v>
      </c>
      <c r="E72" s="4">
        <v>809</v>
      </c>
      <c r="F72" s="5">
        <f t="shared" si="2"/>
        <v>0.60321384425216318</v>
      </c>
    </row>
    <row r="73" spans="1:6" ht="15" customHeight="1" x14ac:dyDescent="0.3">
      <c r="A73" s="11" t="s">
        <v>35</v>
      </c>
      <c r="B73" s="12"/>
      <c r="C73" s="13"/>
      <c r="D73" s="4">
        <v>69</v>
      </c>
      <c r="E73" s="4">
        <v>108</v>
      </c>
      <c r="F73" s="5">
        <f t="shared" si="2"/>
        <v>0.63888888888888884</v>
      </c>
    </row>
    <row r="74" spans="1:6" ht="15" customHeight="1" x14ac:dyDescent="0.3">
      <c r="A74" s="11" t="s">
        <v>36</v>
      </c>
      <c r="B74" s="12"/>
      <c r="C74" s="13"/>
      <c r="D74" s="4">
        <v>434</v>
      </c>
      <c r="E74" s="4">
        <v>1997</v>
      </c>
      <c r="F74" s="5">
        <f t="shared" si="2"/>
        <v>0.21732598898347522</v>
      </c>
    </row>
    <row r="75" spans="1:6" ht="15" customHeight="1" x14ac:dyDescent="0.3">
      <c r="A75" s="11" t="s">
        <v>37</v>
      </c>
      <c r="B75" s="12"/>
      <c r="C75" s="13"/>
      <c r="D75" s="4">
        <v>120</v>
      </c>
      <c r="E75" s="4">
        <v>343</v>
      </c>
      <c r="F75" s="5">
        <f t="shared" si="2"/>
        <v>0.3498542274052478</v>
      </c>
    </row>
    <row r="76" spans="1:6" ht="15" customHeight="1" x14ac:dyDescent="0.3">
      <c r="A76" s="11" t="s">
        <v>38</v>
      </c>
      <c r="B76" s="12"/>
      <c r="C76" s="13"/>
      <c r="D76" s="4">
        <v>81</v>
      </c>
      <c r="E76" s="4">
        <v>507</v>
      </c>
      <c r="F76" s="5">
        <f t="shared" si="2"/>
        <v>0.15976331360946747</v>
      </c>
    </row>
    <row r="77" spans="1:6" ht="15" customHeight="1" x14ac:dyDescent="0.3">
      <c r="A77" s="11" t="s">
        <v>39</v>
      </c>
      <c r="B77" s="12"/>
      <c r="C77" s="13"/>
      <c r="D77" s="4">
        <v>11</v>
      </c>
      <c r="E77" s="4">
        <v>50</v>
      </c>
      <c r="F77" s="5">
        <f t="shared" si="2"/>
        <v>0.22</v>
      </c>
    </row>
    <row r="78" spans="1:6" ht="15" customHeight="1" x14ac:dyDescent="0.3">
      <c r="A78" s="11" t="s">
        <v>40</v>
      </c>
      <c r="B78" s="12"/>
      <c r="C78" s="13"/>
      <c r="D78" s="4">
        <v>513</v>
      </c>
      <c r="E78" s="4">
        <v>1184</v>
      </c>
      <c r="F78" s="5">
        <f t="shared" si="2"/>
        <v>0.43327702702702703</v>
      </c>
    </row>
    <row r="79" spans="1:6" ht="15" customHeight="1" x14ac:dyDescent="0.3">
      <c r="A79" s="11" t="s">
        <v>41</v>
      </c>
      <c r="B79" s="12"/>
      <c r="C79" s="13"/>
      <c r="D79" s="4">
        <v>55</v>
      </c>
      <c r="E79" s="4">
        <v>119</v>
      </c>
      <c r="F79" s="5">
        <f t="shared" si="2"/>
        <v>0.46218487394957986</v>
      </c>
    </row>
    <row r="80" spans="1:6" ht="15" customHeight="1" x14ac:dyDescent="0.3">
      <c r="A80" s="11" t="s">
        <v>42</v>
      </c>
      <c r="B80" s="12"/>
      <c r="C80" s="13"/>
      <c r="D80" s="4">
        <v>183</v>
      </c>
      <c r="E80" s="4">
        <v>729</v>
      </c>
      <c r="F80" s="5">
        <f t="shared" si="2"/>
        <v>0.25102880658436216</v>
      </c>
    </row>
    <row r="81" spans="1:6" ht="15" customHeight="1" x14ac:dyDescent="0.3">
      <c r="A81" s="11" t="s">
        <v>43</v>
      </c>
      <c r="B81" s="12"/>
      <c r="C81" s="13"/>
      <c r="D81" s="4">
        <v>27</v>
      </c>
      <c r="E81" s="4">
        <v>664</v>
      </c>
      <c r="F81" s="5">
        <f t="shared" si="2"/>
        <v>4.0662650602409638E-2</v>
      </c>
    </row>
    <row r="82" spans="1:6" ht="15" customHeight="1" x14ac:dyDescent="0.3">
      <c r="A82" s="11" t="s">
        <v>45</v>
      </c>
      <c r="B82" s="12"/>
      <c r="C82" s="13"/>
      <c r="D82" s="4">
        <v>1003</v>
      </c>
      <c r="E82" s="4">
        <v>1593</v>
      </c>
      <c r="F82" s="5">
        <f t="shared" si="2"/>
        <v>0.62962962962962965</v>
      </c>
    </row>
    <row r="83" spans="1:6" ht="15" customHeight="1" x14ac:dyDescent="0.3">
      <c r="A83" s="11" t="s">
        <v>46</v>
      </c>
      <c r="B83" s="12"/>
      <c r="C83" s="13"/>
      <c r="D83" s="4">
        <v>27</v>
      </c>
      <c r="E83" s="4">
        <v>39</v>
      </c>
      <c r="F83" s="5">
        <f t="shared" si="2"/>
        <v>0.69230769230769229</v>
      </c>
    </row>
    <row r="84" spans="1:6" ht="15" customHeight="1" x14ac:dyDescent="0.3">
      <c r="A84" s="11" t="s">
        <v>47</v>
      </c>
      <c r="B84" s="12"/>
      <c r="C84" s="13"/>
      <c r="D84" s="4">
        <v>19</v>
      </c>
      <c r="E84" s="4">
        <v>91</v>
      </c>
      <c r="F84" s="5">
        <f t="shared" si="2"/>
        <v>0.2087912087912088</v>
      </c>
    </row>
    <row r="85" spans="1:6" ht="15" customHeight="1" x14ac:dyDescent="0.3">
      <c r="A85" s="11" t="s">
        <v>49</v>
      </c>
      <c r="B85" s="12"/>
      <c r="C85" s="13"/>
      <c r="D85" s="4">
        <v>39</v>
      </c>
      <c r="E85" s="4">
        <v>3551</v>
      </c>
      <c r="F85" s="5">
        <f t="shared" si="2"/>
        <v>1.098282174035483E-2</v>
      </c>
    </row>
    <row r="86" spans="1:6" ht="15" customHeight="1" x14ac:dyDescent="0.3">
      <c r="A86" s="11" t="s">
        <v>50</v>
      </c>
      <c r="B86" s="12"/>
      <c r="C86" s="13"/>
      <c r="D86" s="4">
        <v>115</v>
      </c>
      <c r="E86" s="4">
        <v>270</v>
      </c>
      <c r="F86" s="5">
        <f t="shared" si="2"/>
        <v>0.42592592592592593</v>
      </c>
    </row>
    <row r="87" spans="1:6" ht="15" customHeight="1" x14ac:dyDescent="0.3">
      <c r="A87" s="11" t="s">
        <v>51</v>
      </c>
      <c r="B87" s="12"/>
      <c r="C87" s="13"/>
      <c r="D87" s="4">
        <v>219</v>
      </c>
      <c r="E87" s="4">
        <v>440</v>
      </c>
      <c r="F87" s="5">
        <f t="shared" si="2"/>
        <v>0.49772727272727274</v>
      </c>
    </row>
    <row r="88" spans="1:6" ht="15" customHeight="1" x14ac:dyDescent="0.3">
      <c r="A88" s="11" t="s">
        <v>52</v>
      </c>
      <c r="B88" s="12"/>
      <c r="C88" s="13"/>
      <c r="D88" s="4">
        <v>14</v>
      </c>
      <c r="E88" s="4">
        <v>60</v>
      </c>
      <c r="F88" s="5">
        <f t="shared" si="2"/>
        <v>0.23333333333333334</v>
      </c>
    </row>
    <row r="89" spans="1:6" x14ac:dyDescent="0.3">
      <c r="A89" s="10" t="s">
        <v>133</v>
      </c>
      <c r="B89" s="10"/>
      <c r="C89" s="10"/>
      <c r="D89" s="7">
        <f>SUM(D54:D88)</f>
        <v>11744</v>
      </c>
      <c r="E89" s="7">
        <f>SUM(E54:E88)</f>
        <v>33463</v>
      </c>
      <c r="F89" s="8">
        <f>+D89/E89</f>
        <v>0.35095478588291545</v>
      </c>
    </row>
  </sheetData>
  <mergeCells count="84">
    <mergeCell ref="A12:B12"/>
    <mergeCell ref="C12:F12"/>
    <mergeCell ref="B2:F2"/>
    <mergeCell ref="B3:F3"/>
    <mergeCell ref="B4:F4"/>
    <mergeCell ref="B5:F5"/>
    <mergeCell ref="B6:F6"/>
    <mergeCell ref="B7:F7"/>
    <mergeCell ref="B8:F8"/>
    <mergeCell ref="B9:F9"/>
    <mergeCell ref="B10:F10"/>
    <mergeCell ref="A11:B11"/>
    <mergeCell ref="C11:F11"/>
    <mergeCell ref="A28:C28"/>
    <mergeCell ref="A13:B13"/>
    <mergeCell ref="C13:F13"/>
    <mergeCell ref="A15:F15"/>
    <mergeCell ref="A16:C16"/>
    <mergeCell ref="A17:C17"/>
    <mergeCell ref="A20:F20"/>
    <mergeCell ref="A21:C21"/>
    <mergeCell ref="A22:C22"/>
    <mergeCell ref="A23:C23"/>
    <mergeCell ref="A24:C24"/>
    <mergeCell ref="A27:F27"/>
    <mergeCell ref="A40:C40"/>
    <mergeCell ref="A29:C29"/>
    <mergeCell ref="A30:C30"/>
    <mergeCell ref="A31:C31"/>
    <mergeCell ref="A32:C32"/>
    <mergeCell ref="A33:C33"/>
    <mergeCell ref="A34:C34"/>
    <mergeCell ref="A35:C35"/>
    <mergeCell ref="A36:C36"/>
    <mergeCell ref="A37:C37"/>
    <mergeCell ref="A38:C38"/>
    <mergeCell ref="A39:C39"/>
    <mergeCell ref="A54:C54"/>
    <mergeCell ref="A41:C41"/>
    <mergeCell ref="A42:C42"/>
    <mergeCell ref="A43:C43"/>
    <mergeCell ref="A44:C44"/>
    <mergeCell ref="A45:C45"/>
    <mergeCell ref="A46:C46"/>
    <mergeCell ref="A47:C47"/>
    <mergeCell ref="A48:C48"/>
    <mergeCell ref="A49:C49"/>
    <mergeCell ref="A52:F52"/>
    <mergeCell ref="A53:C53"/>
    <mergeCell ref="A66:C66"/>
    <mergeCell ref="A55:C55"/>
    <mergeCell ref="A56:C56"/>
    <mergeCell ref="A57:C57"/>
    <mergeCell ref="A58:C58"/>
    <mergeCell ref="A59:C59"/>
    <mergeCell ref="A60:C60"/>
    <mergeCell ref="A61:C61"/>
    <mergeCell ref="A62:C62"/>
    <mergeCell ref="A63:C63"/>
    <mergeCell ref="A64:C64"/>
    <mergeCell ref="A65:C65"/>
    <mergeCell ref="A79:C79"/>
    <mergeCell ref="A67:C67"/>
    <mergeCell ref="A69:C69"/>
    <mergeCell ref="A70:C70"/>
    <mergeCell ref="A71:C71"/>
    <mergeCell ref="A72:C72"/>
    <mergeCell ref="A73:C73"/>
    <mergeCell ref="A74:C74"/>
    <mergeCell ref="A75:C75"/>
    <mergeCell ref="A76:C76"/>
    <mergeCell ref="A77:C77"/>
    <mergeCell ref="A78:C78"/>
    <mergeCell ref="A68:C68"/>
    <mergeCell ref="A89:C89"/>
    <mergeCell ref="A80:C80"/>
    <mergeCell ref="A81:C81"/>
    <mergeCell ref="A82:C82"/>
    <mergeCell ref="A83:C83"/>
    <mergeCell ref="A84:C84"/>
    <mergeCell ref="A85:C85"/>
    <mergeCell ref="A86:C86"/>
    <mergeCell ref="A87:C87"/>
    <mergeCell ref="A88:C88"/>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98777-B91D-4C3C-924B-EFBAB0D170F4}">
  <dimension ref="A2:F91"/>
  <sheetViews>
    <sheetView tabSelected="1" zoomScaleNormal="100" workbookViewId="0"/>
  </sheetViews>
  <sheetFormatPr baseColWidth="10" defaultColWidth="11.44140625" defaultRowHeight="14.4" x14ac:dyDescent="0.3"/>
  <cols>
    <col min="1" max="6" width="16.5546875" style="1" customWidth="1"/>
    <col min="7" max="7" width="14" style="1" customWidth="1"/>
    <col min="8" max="16384" width="11.44140625" style="1"/>
  </cols>
  <sheetData>
    <row r="2" spans="1:6" ht="30" customHeight="1" x14ac:dyDescent="0.3">
      <c r="A2" s="3" t="s">
        <v>0</v>
      </c>
      <c r="B2" s="22" t="s">
        <v>1</v>
      </c>
      <c r="C2" s="22"/>
      <c r="D2" s="22"/>
      <c r="E2" s="22"/>
      <c r="F2" s="22"/>
    </row>
    <row r="3" spans="1:6" ht="30" customHeight="1" x14ac:dyDescent="0.3">
      <c r="A3" s="3" t="s">
        <v>2</v>
      </c>
      <c r="B3" s="22" t="s">
        <v>56</v>
      </c>
      <c r="C3" s="22"/>
      <c r="D3" s="22"/>
      <c r="E3" s="22"/>
      <c r="F3" s="22"/>
    </row>
    <row r="4" spans="1:6" ht="45" customHeight="1" x14ac:dyDescent="0.3">
      <c r="A4" s="3" t="s">
        <v>5</v>
      </c>
      <c r="B4" s="22" t="s">
        <v>10</v>
      </c>
      <c r="C4" s="22"/>
      <c r="D4" s="22"/>
      <c r="E4" s="22"/>
      <c r="F4" s="22"/>
    </row>
    <row r="5" spans="1:6" x14ac:dyDescent="0.3">
      <c r="A5" s="3" t="s">
        <v>11</v>
      </c>
      <c r="B5" s="16" t="s">
        <v>12</v>
      </c>
      <c r="C5" s="16"/>
      <c r="D5" s="16"/>
      <c r="E5" s="16"/>
      <c r="F5" s="16"/>
    </row>
    <row r="6" spans="1:6" x14ac:dyDescent="0.3">
      <c r="B6" s="17" t="s">
        <v>14</v>
      </c>
      <c r="C6" s="17"/>
      <c r="D6" s="17"/>
      <c r="E6" s="17"/>
      <c r="F6" s="17"/>
    </row>
    <row r="7" spans="1:6" ht="45" customHeight="1" x14ac:dyDescent="0.3">
      <c r="B7" s="22" t="s">
        <v>184</v>
      </c>
      <c r="C7" s="22"/>
      <c r="D7" s="22"/>
      <c r="E7" s="22"/>
      <c r="F7" s="22"/>
    </row>
    <row r="8" spans="1:6" x14ac:dyDescent="0.3">
      <c r="B8" s="16" t="s">
        <v>13</v>
      </c>
      <c r="C8" s="16"/>
      <c r="D8" s="16"/>
      <c r="E8" s="16"/>
      <c r="F8" s="16"/>
    </row>
    <row r="9" spans="1:6" ht="45" customHeight="1" x14ac:dyDescent="0.3">
      <c r="B9" s="22" t="s">
        <v>15</v>
      </c>
      <c r="C9" s="22"/>
      <c r="D9" s="22"/>
      <c r="E9" s="22"/>
      <c r="F9" s="22"/>
    </row>
    <row r="10" spans="1:6" ht="30" customHeight="1" x14ac:dyDescent="0.3">
      <c r="B10" s="22" t="s">
        <v>16</v>
      </c>
      <c r="C10" s="22"/>
      <c r="D10" s="22"/>
      <c r="E10" s="22"/>
      <c r="F10" s="22"/>
    </row>
    <row r="11" spans="1:6" ht="15" customHeight="1" x14ac:dyDescent="0.3">
      <c r="A11" s="16" t="s">
        <v>7</v>
      </c>
      <c r="B11" s="16"/>
      <c r="C11" s="17" t="s">
        <v>8</v>
      </c>
      <c r="D11" s="17"/>
      <c r="E11" s="17"/>
      <c r="F11" s="17"/>
    </row>
    <row r="12" spans="1:6" x14ac:dyDescent="0.3">
      <c r="A12" s="16" t="s">
        <v>9</v>
      </c>
      <c r="B12" s="16"/>
      <c r="C12" s="17" t="s">
        <v>200</v>
      </c>
      <c r="D12" s="17"/>
      <c r="E12" s="17"/>
      <c r="F12" s="17"/>
    </row>
    <row r="13" spans="1:6" x14ac:dyDescent="0.3">
      <c r="A13" s="16" t="s">
        <v>3</v>
      </c>
      <c r="B13" s="16"/>
      <c r="C13" s="17" t="s">
        <v>4</v>
      </c>
      <c r="D13" s="17"/>
      <c r="E13" s="17"/>
      <c r="F13" s="17"/>
    </row>
    <row r="15" spans="1:6" x14ac:dyDescent="0.3">
      <c r="A15" s="14" t="s">
        <v>57</v>
      </c>
      <c r="B15" s="14"/>
      <c r="C15" s="14"/>
      <c r="D15" s="14"/>
      <c r="E15" s="14"/>
      <c r="F15" s="14"/>
    </row>
    <row r="16" spans="1:6" s="2" customFormat="1" ht="28.8" x14ac:dyDescent="0.3">
      <c r="A16" s="15" t="s">
        <v>6</v>
      </c>
      <c r="B16" s="15"/>
      <c r="C16" s="15"/>
      <c r="D16" s="6" t="s">
        <v>53</v>
      </c>
      <c r="E16" s="6" t="s">
        <v>54</v>
      </c>
      <c r="F16" s="6" t="s">
        <v>55</v>
      </c>
    </row>
    <row r="17" spans="1:6" x14ac:dyDescent="0.3">
      <c r="A17" s="18" t="s">
        <v>130</v>
      </c>
      <c r="B17" s="19"/>
      <c r="C17" s="20"/>
      <c r="D17" s="4">
        <v>13089</v>
      </c>
      <c r="E17" s="4">
        <v>36908</v>
      </c>
      <c r="F17" s="5">
        <f>+D17/E17</f>
        <v>0.35463856074563782</v>
      </c>
    </row>
    <row r="20" spans="1:6" x14ac:dyDescent="0.3">
      <c r="A20" s="14" t="s">
        <v>59</v>
      </c>
      <c r="B20" s="14"/>
      <c r="C20" s="14"/>
      <c r="D20" s="14"/>
      <c r="E20" s="14"/>
      <c r="F20" s="14"/>
    </row>
    <row r="21" spans="1:6" ht="28.8" x14ac:dyDescent="0.3">
      <c r="A21" s="15" t="s">
        <v>6</v>
      </c>
      <c r="B21" s="15"/>
      <c r="C21" s="15"/>
      <c r="D21" s="6" t="s">
        <v>53</v>
      </c>
      <c r="E21" s="6" t="s">
        <v>54</v>
      </c>
      <c r="F21" s="6" t="s">
        <v>55</v>
      </c>
    </row>
    <row r="22" spans="1:6" x14ac:dyDescent="0.3">
      <c r="A22" s="21" t="s">
        <v>131</v>
      </c>
      <c r="B22" s="21"/>
      <c r="C22" s="21"/>
      <c r="D22" s="4">
        <v>11883</v>
      </c>
      <c r="E22" s="4">
        <v>34239</v>
      </c>
      <c r="F22" s="5">
        <f t="shared" ref="F22:F23" si="0">+D22/E22</f>
        <v>0.34706036975378951</v>
      </c>
    </row>
    <row r="23" spans="1:6" x14ac:dyDescent="0.3">
      <c r="A23" s="21" t="s">
        <v>132</v>
      </c>
      <c r="B23" s="21"/>
      <c r="C23" s="21"/>
      <c r="D23" s="4">
        <v>1206</v>
      </c>
      <c r="E23" s="4">
        <v>2669</v>
      </c>
      <c r="F23" s="5">
        <f t="shared" si="0"/>
        <v>0.45185462720119896</v>
      </c>
    </row>
    <row r="24" spans="1:6" x14ac:dyDescent="0.3">
      <c r="A24" s="10" t="s">
        <v>133</v>
      </c>
      <c r="B24" s="10"/>
      <c r="C24" s="10"/>
      <c r="D24" s="7">
        <f>SUM(D22:D23)</f>
        <v>13089</v>
      </c>
      <c r="E24" s="7">
        <f>SUM(E22:E23)</f>
        <v>36908</v>
      </c>
      <c r="F24" s="8">
        <f>+D24/E24</f>
        <v>0.35463856074563782</v>
      </c>
    </row>
    <row r="27" spans="1:6" x14ac:dyDescent="0.3">
      <c r="A27" s="14" t="s">
        <v>58</v>
      </c>
      <c r="B27" s="14"/>
      <c r="C27" s="14"/>
      <c r="D27" s="14"/>
      <c r="E27" s="14"/>
      <c r="F27" s="14"/>
    </row>
    <row r="28" spans="1:6" ht="28.8" x14ac:dyDescent="0.3">
      <c r="A28" s="15" t="s">
        <v>6</v>
      </c>
      <c r="B28" s="15"/>
      <c r="C28" s="15"/>
      <c r="D28" s="6" t="s">
        <v>53</v>
      </c>
      <c r="E28" s="6" t="s">
        <v>54</v>
      </c>
      <c r="F28" s="6" t="s">
        <v>55</v>
      </c>
    </row>
    <row r="29" spans="1:6" x14ac:dyDescent="0.3">
      <c r="A29" s="11" t="s">
        <v>61</v>
      </c>
      <c r="B29" s="12"/>
      <c r="C29" s="13"/>
      <c r="D29" s="4">
        <v>218</v>
      </c>
      <c r="E29" s="4">
        <v>1415</v>
      </c>
      <c r="F29" s="5">
        <f>+D29/E29</f>
        <v>0.15406360424028268</v>
      </c>
    </row>
    <row r="30" spans="1:6" x14ac:dyDescent="0.3">
      <c r="A30" s="11" t="s">
        <v>192</v>
      </c>
      <c r="B30" s="12"/>
      <c r="C30" s="13"/>
      <c r="D30" s="4">
        <v>80</v>
      </c>
      <c r="E30" s="4">
        <v>287</v>
      </c>
      <c r="F30" s="5">
        <f t="shared" ref="F30:F49" si="1">+D30/E30</f>
        <v>0.27874564459930312</v>
      </c>
    </row>
    <row r="31" spans="1:6" x14ac:dyDescent="0.3">
      <c r="A31" s="11" t="s">
        <v>63</v>
      </c>
      <c r="B31" s="12"/>
      <c r="C31" s="13"/>
      <c r="D31" s="4">
        <v>71</v>
      </c>
      <c r="E31" s="4">
        <v>248</v>
      </c>
      <c r="F31" s="5">
        <f t="shared" si="1"/>
        <v>0.28629032258064518</v>
      </c>
    </row>
    <row r="32" spans="1:6" x14ac:dyDescent="0.3">
      <c r="A32" s="11" t="s">
        <v>64</v>
      </c>
      <c r="B32" s="12"/>
      <c r="C32" s="13"/>
      <c r="D32" s="4">
        <v>123</v>
      </c>
      <c r="E32" s="4">
        <v>593</v>
      </c>
      <c r="F32" s="5">
        <f t="shared" si="1"/>
        <v>0.20741989881956155</v>
      </c>
    </row>
    <row r="33" spans="1:6" ht="15" customHeight="1" x14ac:dyDescent="0.3">
      <c r="A33" s="11" t="s">
        <v>65</v>
      </c>
      <c r="B33" s="12"/>
      <c r="C33" s="13"/>
      <c r="D33" s="4">
        <v>137</v>
      </c>
      <c r="E33" s="4">
        <v>661</v>
      </c>
      <c r="F33" s="5">
        <f t="shared" si="1"/>
        <v>0.20726172465960666</v>
      </c>
    </row>
    <row r="34" spans="1:6" ht="15" customHeight="1" x14ac:dyDescent="0.3">
      <c r="A34" s="11" t="s">
        <v>66</v>
      </c>
      <c r="B34" s="12"/>
      <c r="C34" s="13"/>
      <c r="D34" s="4">
        <v>786</v>
      </c>
      <c r="E34" s="4">
        <v>5315</v>
      </c>
      <c r="F34" s="5">
        <f t="shared" si="1"/>
        <v>0.14788334901222955</v>
      </c>
    </row>
    <row r="35" spans="1:6" ht="15" customHeight="1" x14ac:dyDescent="0.3">
      <c r="A35" s="11" t="s">
        <v>67</v>
      </c>
      <c r="B35" s="12"/>
      <c r="C35" s="13"/>
      <c r="D35" s="4">
        <v>625</v>
      </c>
      <c r="E35" s="4">
        <v>997</v>
      </c>
      <c r="F35" s="5">
        <f t="shared" si="1"/>
        <v>0.6268806419257773</v>
      </c>
    </row>
    <row r="36" spans="1:6" ht="15" customHeight="1" x14ac:dyDescent="0.3">
      <c r="A36" s="11" t="s">
        <v>68</v>
      </c>
      <c r="B36" s="12"/>
      <c r="C36" s="13"/>
      <c r="D36" s="4">
        <v>398</v>
      </c>
      <c r="E36" s="4">
        <v>1517</v>
      </c>
      <c r="F36" s="5">
        <f t="shared" si="1"/>
        <v>0.26235992089650628</v>
      </c>
    </row>
    <row r="37" spans="1:6" x14ac:dyDescent="0.3">
      <c r="A37" s="11" t="s">
        <v>69</v>
      </c>
      <c r="B37" s="12"/>
      <c r="C37" s="13"/>
      <c r="D37" s="4">
        <v>5546</v>
      </c>
      <c r="E37" s="4">
        <v>13618</v>
      </c>
      <c r="F37" s="5">
        <f t="shared" si="1"/>
        <v>0.40725510353943312</v>
      </c>
    </row>
    <row r="38" spans="1:6" x14ac:dyDescent="0.3">
      <c r="A38" s="11" t="s">
        <v>70</v>
      </c>
      <c r="B38" s="12"/>
      <c r="C38" s="13"/>
      <c r="D38" s="4">
        <v>166</v>
      </c>
      <c r="E38" s="4">
        <v>575</v>
      </c>
      <c r="F38" s="5">
        <f t="shared" si="1"/>
        <v>0.28869565217391302</v>
      </c>
    </row>
    <row r="39" spans="1:6" ht="15" customHeight="1" x14ac:dyDescent="0.3">
      <c r="A39" s="11" t="s">
        <v>71</v>
      </c>
      <c r="B39" s="12"/>
      <c r="C39" s="13"/>
      <c r="D39" s="4">
        <v>538</v>
      </c>
      <c r="E39" s="4">
        <v>871</v>
      </c>
      <c r="F39" s="5">
        <f t="shared" si="1"/>
        <v>0.61768082663605051</v>
      </c>
    </row>
    <row r="40" spans="1:6" ht="15" customHeight="1" x14ac:dyDescent="0.3">
      <c r="A40" s="11" t="s">
        <v>193</v>
      </c>
      <c r="B40" s="12"/>
      <c r="C40" s="13"/>
      <c r="D40" s="4">
        <v>612</v>
      </c>
      <c r="E40" s="4">
        <v>1052</v>
      </c>
      <c r="F40" s="5">
        <f t="shared" si="1"/>
        <v>0.58174904942965777</v>
      </c>
    </row>
    <row r="41" spans="1:6" x14ac:dyDescent="0.3">
      <c r="A41" s="11" t="s">
        <v>194</v>
      </c>
      <c r="B41" s="12"/>
      <c r="C41" s="13"/>
      <c r="D41" s="4">
        <v>895</v>
      </c>
      <c r="E41" s="4">
        <v>3053</v>
      </c>
      <c r="F41" s="5">
        <f t="shared" si="1"/>
        <v>0.29315427448411396</v>
      </c>
    </row>
    <row r="42" spans="1:6" ht="15" customHeight="1" x14ac:dyDescent="0.3">
      <c r="A42" s="11" t="s">
        <v>74</v>
      </c>
      <c r="B42" s="12"/>
      <c r="C42" s="13"/>
      <c r="D42" s="4">
        <v>130</v>
      </c>
      <c r="E42" s="4">
        <v>385</v>
      </c>
      <c r="F42" s="5">
        <f t="shared" si="1"/>
        <v>0.33766233766233766</v>
      </c>
    </row>
    <row r="43" spans="1:6" x14ac:dyDescent="0.3">
      <c r="A43" s="11" t="s">
        <v>75</v>
      </c>
      <c r="B43" s="12"/>
      <c r="C43" s="13"/>
      <c r="D43" s="4">
        <v>106</v>
      </c>
      <c r="E43" s="4">
        <v>577</v>
      </c>
      <c r="F43" s="5">
        <f t="shared" si="1"/>
        <v>0.18370883882149047</v>
      </c>
    </row>
    <row r="44" spans="1:6" ht="15" customHeight="1" x14ac:dyDescent="0.3">
      <c r="A44" s="11" t="s">
        <v>134</v>
      </c>
      <c r="B44" s="12"/>
      <c r="C44" s="13"/>
      <c r="D44" s="4">
        <v>26</v>
      </c>
      <c r="E44" s="4">
        <v>55</v>
      </c>
      <c r="F44" s="5">
        <f t="shared" si="1"/>
        <v>0.47272727272727272</v>
      </c>
    </row>
    <row r="45" spans="1:6" ht="15" customHeight="1" x14ac:dyDescent="0.3">
      <c r="A45" s="11" t="s">
        <v>76</v>
      </c>
      <c r="B45" s="12"/>
      <c r="C45" s="13"/>
      <c r="D45" s="4">
        <v>1158</v>
      </c>
      <c r="E45" s="4">
        <v>1871</v>
      </c>
      <c r="F45" s="5">
        <f t="shared" si="1"/>
        <v>0.61892036344200962</v>
      </c>
    </row>
    <row r="46" spans="1:6" ht="15" customHeight="1" x14ac:dyDescent="0.3">
      <c r="A46" s="11" t="s">
        <v>201</v>
      </c>
      <c r="B46" s="12"/>
      <c r="C46" s="13"/>
      <c r="D46" s="4">
        <v>267</v>
      </c>
      <c r="E46" s="4">
        <v>634</v>
      </c>
      <c r="F46" s="5">
        <f t="shared" si="1"/>
        <v>0.42113564668769715</v>
      </c>
    </row>
    <row r="47" spans="1:6" ht="15" customHeight="1" x14ac:dyDescent="0.3">
      <c r="A47" s="11" t="s">
        <v>195</v>
      </c>
      <c r="B47" s="12"/>
      <c r="C47" s="13"/>
      <c r="D47" s="4">
        <v>787</v>
      </c>
      <c r="E47" s="4">
        <v>1576</v>
      </c>
      <c r="F47" s="5">
        <f t="shared" si="1"/>
        <v>0.49936548223350252</v>
      </c>
    </row>
    <row r="48" spans="1:6" x14ac:dyDescent="0.3">
      <c r="A48" s="11" t="s">
        <v>196</v>
      </c>
      <c r="B48" s="12"/>
      <c r="C48" s="13"/>
      <c r="D48" s="4">
        <v>169</v>
      </c>
      <c r="E48" s="4">
        <v>764</v>
      </c>
      <c r="F48" s="5">
        <f t="shared" si="1"/>
        <v>0.22120418848167539</v>
      </c>
    </row>
    <row r="49" spans="1:6" x14ac:dyDescent="0.3">
      <c r="A49" s="11" t="s">
        <v>79</v>
      </c>
      <c r="B49" s="12"/>
      <c r="C49" s="13"/>
      <c r="D49" s="4">
        <v>251</v>
      </c>
      <c r="E49" s="4">
        <v>844</v>
      </c>
      <c r="F49" s="5">
        <f t="shared" si="1"/>
        <v>0.29739336492890994</v>
      </c>
    </row>
    <row r="50" spans="1:6" x14ac:dyDescent="0.3">
      <c r="A50" s="10" t="s">
        <v>133</v>
      </c>
      <c r="B50" s="10"/>
      <c r="C50" s="10"/>
      <c r="D50" s="7">
        <f>SUM(D29:D49)</f>
        <v>13089</v>
      </c>
      <c r="E50" s="7">
        <f>SUM(E29:E49)</f>
        <v>36908</v>
      </c>
      <c r="F50" s="8">
        <f>+D50/E50</f>
        <v>0.35463856074563782</v>
      </c>
    </row>
    <row r="53" spans="1:6" x14ac:dyDescent="0.3">
      <c r="A53" s="14" t="s">
        <v>60</v>
      </c>
      <c r="B53" s="14"/>
      <c r="C53" s="14"/>
      <c r="D53" s="14"/>
      <c r="E53" s="14"/>
      <c r="F53" s="14"/>
    </row>
    <row r="54" spans="1:6" ht="28.8" x14ac:dyDescent="0.3">
      <c r="A54" s="15" t="s">
        <v>6</v>
      </c>
      <c r="B54" s="15"/>
      <c r="C54" s="15"/>
      <c r="D54" s="6" t="s">
        <v>53</v>
      </c>
      <c r="E54" s="6" t="s">
        <v>54</v>
      </c>
      <c r="F54" s="6" t="s">
        <v>55</v>
      </c>
    </row>
    <row r="55" spans="1:6" ht="15" customHeight="1" x14ac:dyDescent="0.3">
      <c r="A55" s="11" t="s">
        <v>17</v>
      </c>
      <c r="B55" s="12"/>
      <c r="C55" s="13"/>
      <c r="D55" s="4">
        <v>218</v>
      </c>
      <c r="E55" s="4">
        <v>1415</v>
      </c>
      <c r="F55" s="5">
        <f t="shared" ref="F55:F90" si="2">+D55/E55</f>
        <v>0.15406360424028268</v>
      </c>
    </row>
    <row r="56" spans="1:6" ht="15" customHeight="1" x14ac:dyDescent="0.3">
      <c r="A56" s="11" t="s">
        <v>18</v>
      </c>
      <c r="B56" s="12"/>
      <c r="C56" s="13"/>
      <c r="D56" s="4">
        <v>80</v>
      </c>
      <c r="E56" s="4">
        <v>287</v>
      </c>
      <c r="F56" s="5">
        <f t="shared" si="2"/>
        <v>0.27874564459930312</v>
      </c>
    </row>
    <row r="57" spans="1:6" ht="15" customHeight="1" x14ac:dyDescent="0.3">
      <c r="A57" s="11" t="s">
        <v>19</v>
      </c>
      <c r="B57" s="12"/>
      <c r="C57" s="13"/>
      <c r="D57" s="4">
        <v>52</v>
      </c>
      <c r="E57" s="4">
        <v>166</v>
      </c>
      <c r="F57" s="5">
        <f t="shared" si="2"/>
        <v>0.31325301204819278</v>
      </c>
    </row>
    <row r="58" spans="1:6" ht="15" customHeight="1" x14ac:dyDescent="0.3">
      <c r="A58" s="11" t="s">
        <v>20</v>
      </c>
      <c r="B58" s="12"/>
      <c r="C58" s="13"/>
      <c r="D58" s="4">
        <v>123</v>
      </c>
      <c r="E58" s="4">
        <v>593</v>
      </c>
      <c r="F58" s="5">
        <f t="shared" si="2"/>
        <v>0.20741989881956155</v>
      </c>
    </row>
    <row r="59" spans="1:6" ht="15" customHeight="1" x14ac:dyDescent="0.3">
      <c r="A59" s="11" t="s">
        <v>21</v>
      </c>
      <c r="B59" s="12"/>
      <c r="C59" s="13"/>
      <c r="D59" s="4">
        <v>112</v>
      </c>
      <c r="E59" s="4">
        <v>535</v>
      </c>
      <c r="F59" s="5">
        <f t="shared" si="2"/>
        <v>0.20934579439252338</v>
      </c>
    </row>
    <row r="60" spans="1:6" ht="15" customHeight="1" x14ac:dyDescent="0.3">
      <c r="A60" s="11" t="s">
        <v>22</v>
      </c>
      <c r="B60" s="12"/>
      <c r="C60" s="13"/>
      <c r="D60" s="4">
        <v>2</v>
      </c>
      <c r="E60" s="4">
        <v>40</v>
      </c>
      <c r="F60" s="5">
        <f t="shared" si="2"/>
        <v>0.05</v>
      </c>
    </row>
    <row r="61" spans="1:6" ht="15" customHeight="1" x14ac:dyDescent="0.3">
      <c r="A61" s="11" t="s">
        <v>23</v>
      </c>
      <c r="B61" s="12"/>
      <c r="C61" s="13"/>
      <c r="D61" s="4">
        <v>23</v>
      </c>
      <c r="E61" s="4">
        <v>86</v>
      </c>
      <c r="F61" s="5">
        <f t="shared" si="2"/>
        <v>0.26744186046511625</v>
      </c>
    </row>
    <row r="62" spans="1:6" ht="15" customHeight="1" x14ac:dyDescent="0.3">
      <c r="A62" s="11" t="s">
        <v>24</v>
      </c>
      <c r="B62" s="12"/>
      <c r="C62" s="13"/>
      <c r="D62" s="4">
        <v>786</v>
      </c>
      <c r="E62" s="4">
        <v>5315</v>
      </c>
      <c r="F62" s="5">
        <f t="shared" si="2"/>
        <v>0.14788334901222955</v>
      </c>
    </row>
    <row r="63" spans="1:6" ht="15" customHeight="1" x14ac:dyDescent="0.3">
      <c r="A63" s="11" t="s">
        <v>25</v>
      </c>
      <c r="B63" s="12"/>
      <c r="C63" s="13"/>
      <c r="D63" s="4">
        <v>555</v>
      </c>
      <c r="E63" s="4">
        <v>893</v>
      </c>
      <c r="F63" s="5">
        <f t="shared" si="2"/>
        <v>0.62150055991041431</v>
      </c>
    </row>
    <row r="64" spans="1:6" ht="15" customHeight="1" x14ac:dyDescent="0.3">
      <c r="A64" s="11" t="s">
        <v>26</v>
      </c>
      <c r="B64" s="12"/>
      <c r="C64" s="13"/>
      <c r="D64" s="4">
        <v>70</v>
      </c>
      <c r="E64" s="4">
        <v>104</v>
      </c>
      <c r="F64" s="5">
        <f t="shared" si="2"/>
        <v>0.67307692307692313</v>
      </c>
    </row>
    <row r="65" spans="1:6" ht="15" customHeight="1" x14ac:dyDescent="0.3">
      <c r="A65" s="11" t="s">
        <v>27</v>
      </c>
      <c r="B65" s="12"/>
      <c r="C65" s="13"/>
      <c r="D65" s="4">
        <v>49</v>
      </c>
      <c r="E65" s="4">
        <v>101</v>
      </c>
      <c r="F65" s="5">
        <f t="shared" si="2"/>
        <v>0.48514851485148514</v>
      </c>
    </row>
    <row r="66" spans="1:6" ht="15" customHeight="1" x14ac:dyDescent="0.3">
      <c r="A66" s="11" t="s">
        <v>28</v>
      </c>
      <c r="B66" s="12"/>
      <c r="C66" s="13"/>
      <c r="D66" s="4">
        <v>349</v>
      </c>
      <c r="E66" s="4">
        <v>1416</v>
      </c>
      <c r="F66" s="5">
        <f t="shared" si="2"/>
        <v>0.24646892655367231</v>
      </c>
    </row>
    <row r="67" spans="1:6" ht="15" customHeight="1" x14ac:dyDescent="0.3">
      <c r="A67" s="11" t="s">
        <v>29</v>
      </c>
      <c r="B67" s="12"/>
      <c r="C67" s="13"/>
      <c r="D67" s="4">
        <v>3584</v>
      </c>
      <c r="E67" s="4">
        <v>7123</v>
      </c>
      <c r="F67" s="5">
        <f t="shared" si="2"/>
        <v>0.50315878141232628</v>
      </c>
    </row>
    <row r="68" spans="1:6" ht="15" customHeight="1" x14ac:dyDescent="0.3">
      <c r="A68" s="11" t="s">
        <v>30</v>
      </c>
      <c r="B68" s="12"/>
      <c r="C68" s="13"/>
      <c r="D68" s="4">
        <v>549</v>
      </c>
      <c r="E68" s="4">
        <v>968</v>
      </c>
      <c r="F68" s="5">
        <f t="shared" si="2"/>
        <v>0.56714876033057848</v>
      </c>
    </row>
    <row r="69" spans="1:6" ht="15" customHeight="1" x14ac:dyDescent="0.3">
      <c r="A69" s="11" t="s">
        <v>198</v>
      </c>
      <c r="B69" s="12"/>
      <c r="C69" s="13"/>
      <c r="D69" s="4">
        <v>0</v>
      </c>
      <c r="E69" s="4">
        <v>0</v>
      </c>
      <c r="F69" s="5"/>
    </row>
    <row r="70" spans="1:6" ht="15" customHeight="1" x14ac:dyDescent="0.3">
      <c r="A70" s="11" t="s">
        <v>31</v>
      </c>
      <c r="B70" s="12"/>
      <c r="C70" s="13"/>
      <c r="D70" s="4">
        <v>1197</v>
      </c>
      <c r="E70" s="4">
        <v>1815</v>
      </c>
      <c r="F70" s="5">
        <f t="shared" si="2"/>
        <v>0.65950413223140492</v>
      </c>
    </row>
    <row r="71" spans="1:6" ht="15" customHeight="1" x14ac:dyDescent="0.3">
      <c r="A71" s="11" t="s">
        <v>32</v>
      </c>
      <c r="B71" s="12"/>
      <c r="C71" s="13"/>
      <c r="D71" s="4">
        <v>166</v>
      </c>
      <c r="E71" s="4">
        <v>575</v>
      </c>
      <c r="F71" s="5">
        <f t="shared" si="2"/>
        <v>0.28869565217391302</v>
      </c>
    </row>
    <row r="72" spans="1:6" ht="15" customHeight="1" x14ac:dyDescent="0.3">
      <c r="A72" s="11" t="s">
        <v>33</v>
      </c>
      <c r="B72" s="12"/>
      <c r="C72" s="13"/>
      <c r="D72" s="4">
        <v>538</v>
      </c>
      <c r="E72" s="4">
        <v>871</v>
      </c>
      <c r="F72" s="5">
        <f t="shared" si="2"/>
        <v>0.61768082663605051</v>
      </c>
    </row>
    <row r="73" spans="1:6" ht="15" customHeight="1" x14ac:dyDescent="0.3">
      <c r="A73" s="11" t="s">
        <v>34</v>
      </c>
      <c r="B73" s="12"/>
      <c r="C73" s="13"/>
      <c r="D73" s="4">
        <v>612</v>
      </c>
      <c r="E73" s="4">
        <v>1052</v>
      </c>
      <c r="F73" s="5">
        <f t="shared" si="2"/>
        <v>0.58174904942965777</v>
      </c>
    </row>
    <row r="74" spans="1:6" ht="15" customHeight="1" x14ac:dyDescent="0.3">
      <c r="A74" s="11" t="s">
        <v>35</v>
      </c>
      <c r="B74" s="12"/>
      <c r="C74" s="13"/>
      <c r="D74" s="4">
        <v>67</v>
      </c>
      <c r="E74" s="4">
        <v>142</v>
      </c>
      <c r="F74" s="5">
        <f t="shared" si="2"/>
        <v>0.47183098591549294</v>
      </c>
    </row>
    <row r="75" spans="1:6" ht="15" customHeight="1" x14ac:dyDescent="0.3">
      <c r="A75" s="11" t="s">
        <v>36</v>
      </c>
      <c r="B75" s="12"/>
      <c r="C75" s="13"/>
      <c r="D75" s="4">
        <v>371</v>
      </c>
      <c r="E75" s="4">
        <v>1925</v>
      </c>
      <c r="F75" s="5">
        <f t="shared" si="2"/>
        <v>0.19272727272727272</v>
      </c>
    </row>
    <row r="76" spans="1:6" ht="15" customHeight="1" x14ac:dyDescent="0.3">
      <c r="A76" s="11" t="s">
        <v>37</v>
      </c>
      <c r="B76" s="12"/>
      <c r="C76" s="13"/>
      <c r="D76" s="4">
        <v>130</v>
      </c>
      <c r="E76" s="4">
        <v>385</v>
      </c>
      <c r="F76" s="5">
        <f t="shared" si="2"/>
        <v>0.33766233766233766</v>
      </c>
    </row>
    <row r="77" spans="1:6" ht="15" customHeight="1" x14ac:dyDescent="0.3">
      <c r="A77" s="11" t="s">
        <v>38</v>
      </c>
      <c r="B77" s="12"/>
      <c r="C77" s="13"/>
      <c r="D77" s="4">
        <v>106</v>
      </c>
      <c r="E77" s="4">
        <v>577</v>
      </c>
      <c r="F77" s="5">
        <f t="shared" si="2"/>
        <v>0.18370883882149047</v>
      </c>
    </row>
    <row r="78" spans="1:6" ht="15" customHeight="1" x14ac:dyDescent="0.3">
      <c r="A78" s="11" t="s">
        <v>39</v>
      </c>
      <c r="B78" s="12"/>
      <c r="C78" s="13"/>
      <c r="D78" s="4">
        <v>12</v>
      </c>
      <c r="E78" s="4">
        <v>42</v>
      </c>
      <c r="F78" s="5">
        <f t="shared" si="2"/>
        <v>0.2857142857142857</v>
      </c>
    </row>
    <row r="79" spans="1:6" ht="15" customHeight="1" x14ac:dyDescent="0.3">
      <c r="A79" s="11" t="s">
        <v>202</v>
      </c>
      <c r="B79" s="12"/>
      <c r="C79" s="13"/>
      <c r="D79" s="4">
        <v>267</v>
      </c>
      <c r="E79" s="4">
        <v>634</v>
      </c>
      <c r="F79" s="5">
        <f t="shared" si="2"/>
        <v>0.42113564668769715</v>
      </c>
    </row>
    <row r="80" spans="1:6" ht="15" customHeight="1" x14ac:dyDescent="0.3">
      <c r="A80" s="11" t="s">
        <v>40</v>
      </c>
      <c r="B80" s="12"/>
      <c r="C80" s="13"/>
      <c r="D80" s="4">
        <v>709</v>
      </c>
      <c r="E80" s="4">
        <v>1413</v>
      </c>
      <c r="F80" s="5">
        <f t="shared" si="2"/>
        <v>0.50176928520877562</v>
      </c>
    </row>
    <row r="81" spans="1:6" ht="15" customHeight="1" x14ac:dyDescent="0.3">
      <c r="A81" s="11" t="s">
        <v>41</v>
      </c>
      <c r="B81" s="12"/>
      <c r="C81" s="13"/>
      <c r="D81" s="4">
        <v>78</v>
      </c>
      <c r="E81" s="4">
        <v>163</v>
      </c>
      <c r="F81" s="5">
        <f t="shared" si="2"/>
        <v>0.4785276073619632</v>
      </c>
    </row>
    <row r="82" spans="1:6" ht="15" customHeight="1" x14ac:dyDescent="0.3">
      <c r="A82" s="11" t="s">
        <v>42</v>
      </c>
      <c r="B82" s="12"/>
      <c r="C82" s="13"/>
      <c r="D82" s="4">
        <v>169</v>
      </c>
      <c r="E82" s="4">
        <v>764</v>
      </c>
      <c r="F82" s="5">
        <f t="shared" si="2"/>
        <v>0.22120418848167539</v>
      </c>
    </row>
    <row r="83" spans="1:6" ht="15" customHeight="1" x14ac:dyDescent="0.3">
      <c r="A83" s="11" t="s">
        <v>43</v>
      </c>
      <c r="B83" s="12"/>
      <c r="C83" s="13"/>
      <c r="D83" s="4">
        <v>251</v>
      </c>
      <c r="E83" s="4">
        <v>844</v>
      </c>
      <c r="F83" s="5">
        <f t="shared" si="2"/>
        <v>0.29739336492890994</v>
      </c>
    </row>
    <row r="84" spans="1:6" ht="15" customHeight="1" x14ac:dyDescent="0.3">
      <c r="A84" s="11" t="s">
        <v>45</v>
      </c>
      <c r="B84" s="12"/>
      <c r="C84" s="13"/>
      <c r="D84" s="4">
        <v>1107</v>
      </c>
      <c r="E84" s="4">
        <v>1744</v>
      </c>
      <c r="F84" s="5">
        <f t="shared" si="2"/>
        <v>0.63474770642201839</v>
      </c>
    </row>
    <row r="85" spans="1:6" ht="15" customHeight="1" x14ac:dyDescent="0.3">
      <c r="A85" s="11" t="s">
        <v>46</v>
      </c>
      <c r="B85" s="12"/>
      <c r="C85" s="13"/>
      <c r="D85" s="4">
        <v>26</v>
      </c>
      <c r="E85" s="4">
        <v>55</v>
      </c>
      <c r="F85" s="5">
        <f t="shared" si="2"/>
        <v>0.47272727272727272</v>
      </c>
    </row>
    <row r="86" spans="1:6" ht="15" customHeight="1" x14ac:dyDescent="0.3">
      <c r="A86" s="11" t="s">
        <v>47</v>
      </c>
      <c r="B86" s="12"/>
      <c r="C86" s="13"/>
      <c r="D86" s="4">
        <v>19</v>
      </c>
      <c r="E86" s="4">
        <v>82</v>
      </c>
      <c r="F86" s="5">
        <f t="shared" si="2"/>
        <v>0.23170731707317074</v>
      </c>
    </row>
    <row r="87" spans="1:6" ht="15" customHeight="1" x14ac:dyDescent="0.3">
      <c r="A87" s="11" t="s">
        <v>49</v>
      </c>
      <c r="B87" s="12"/>
      <c r="C87" s="13"/>
      <c r="D87" s="4">
        <v>216</v>
      </c>
      <c r="E87" s="4">
        <v>3712</v>
      </c>
      <c r="F87" s="5">
        <f t="shared" si="2"/>
        <v>5.8189655172413791E-2</v>
      </c>
    </row>
    <row r="88" spans="1:6" ht="15" customHeight="1" x14ac:dyDescent="0.3">
      <c r="A88" s="11" t="s">
        <v>50</v>
      </c>
      <c r="B88" s="12"/>
      <c r="C88" s="13"/>
      <c r="D88" s="4">
        <v>191</v>
      </c>
      <c r="E88" s="4">
        <v>413</v>
      </c>
      <c r="F88" s="5">
        <f t="shared" si="2"/>
        <v>0.46246973365617433</v>
      </c>
    </row>
    <row r="89" spans="1:6" ht="15" customHeight="1" x14ac:dyDescent="0.3">
      <c r="A89" s="11" t="s">
        <v>51</v>
      </c>
      <c r="B89" s="12"/>
      <c r="C89" s="13"/>
      <c r="D89" s="4">
        <v>266</v>
      </c>
      <c r="E89" s="4">
        <v>573</v>
      </c>
      <c r="F89" s="5">
        <f t="shared" si="2"/>
        <v>0.46422338568935428</v>
      </c>
    </row>
    <row r="90" spans="1:6" x14ac:dyDescent="0.3">
      <c r="A90" s="11" t="s">
        <v>52</v>
      </c>
      <c r="B90" s="12"/>
      <c r="C90" s="13"/>
      <c r="D90" s="4">
        <v>39</v>
      </c>
      <c r="E90" s="4">
        <v>85</v>
      </c>
      <c r="F90" s="5">
        <f t="shared" si="2"/>
        <v>0.45882352941176469</v>
      </c>
    </row>
    <row r="91" spans="1:6" x14ac:dyDescent="0.3">
      <c r="A91" s="10" t="s">
        <v>133</v>
      </c>
      <c r="B91" s="10"/>
      <c r="C91" s="10"/>
      <c r="D91" s="7">
        <f>SUM(D55:D90)</f>
        <v>13089</v>
      </c>
      <c r="E91" s="7">
        <f>SUM(E55:E90)</f>
        <v>36908</v>
      </c>
      <c r="F91" s="8">
        <f>+D91/E91</f>
        <v>0.35463856074563782</v>
      </c>
    </row>
  </sheetData>
  <mergeCells count="86">
    <mergeCell ref="A87:C87"/>
    <mergeCell ref="A88:C88"/>
    <mergeCell ref="A89:C89"/>
    <mergeCell ref="A90:C90"/>
    <mergeCell ref="A91:C91"/>
    <mergeCell ref="A46:C46"/>
    <mergeCell ref="A79:C79"/>
    <mergeCell ref="A81:C81"/>
    <mergeCell ref="A82:C82"/>
    <mergeCell ref="A83:C83"/>
    <mergeCell ref="A84:C84"/>
    <mergeCell ref="A85:C85"/>
    <mergeCell ref="A86:C86"/>
    <mergeCell ref="A74:C74"/>
    <mergeCell ref="A75:C75"/>
    <mergeCell ref="A76:C76"/>
    <mergeCell ref="A77:C77"/>
    <mergeCell ref="A78:C78"/>
    <mergeCell ref="A80:C80"/>
    <mergeCell ref="A68:C68"/>
    <mergeCell ref="A69:C69"/>
    <mergeCell ref="A70:C70"/>
    <mergeCell ref="A71:C71"/>
    <mergeCell ref="A72:C72"/>
    <mergeCell ref="A73:C73"/>
    <mergeCell ref="A62:C62"/>
    <mergeCell ref="A63:C63"/>
    <mergeCell ref="A64:C64"/>
    <mergeCell ref="A65:C65"/>
    <mergeCell ref="A66:C66"/>
    <mergeCell ref="A67:C67"/>
    <mergeCell ref="A56:C56"/>
    <mergeCell ref="A57:C57"/>
    <mergeCell ref="A58:C58"/>
    <mergeCell ref="A59:C59"/>
    <mergeCell ref="A60:C60"/>
    <mergeCell ref="A61:C61"/>
    <mergeCell ref="A48:C48"/>
    <mergeCell ref="A49:C49"/>
    <mergeCell ref="A50:C50"/>
    <mergeCell ref="A53:F53"/>
    <mergeCell ref="A54:C54"/>
    <mergeCell ref="A55:C55"/>
    <mergeCell ref="A41:C41"/>
    <mergeCell ref="A42:C42"/>
    <mergeCell ref="A43:C43"/>
    <mergeCell ref="A44:C44"/>
    <mergeCell ref="A45:C45"/>
    <mergeCell ref="A47:C47"/>
    <mergeCell ref="A35:C35"/>
    <mergeCell ref="A36:C36"/>
    <mergeCell ref="A37:C37"/>
    <mergeCell ref="A38:C38"/>
    <mergeCell ref="A39:C39"/>
    <mergeCell ref="A40:C40"/>
    <mergeCell ref="A29:C29"/>
    <mergeCell ref="A30:C30"/>
    <mergeCell ref="A31:C31"/>
    <mergeCell ref="A32:C32"/>
    <mergeCell ref="A33:C33"/>
    <mergeCell ref="A34:C34"/>
    <mergeCell ref="A21:C21"/>
    <mergeCell ref="A22:C22"/>
    <mergeCell ref="A23:C23"/>
    <mergeCell ref="A24:C24"/>
    <mergeCell ref="A27:F27"/>
    <mergeCell ref="A28:C28"/>
    <mergeCell ref="A13:B13"/>
    <mergeCell ref="C13:F13"/>
    <mergeCell ref="A15:F15"/>
    <mergeCell ref="A16:C16"/>
    <mergeCell ref="A17:C17"/>
    <mergeCell ref="A20:F20"/>
    <mergeCell ref="B8:F8"/>
    <mergeCell ref="B9:F9"/>
    <mergeCell ref="B10:F10"/>
    <mergeCell ref="A11:B11"/>
    <mergeCell ref="C11:F11"/>
    <mergeCell ref="A12:B12"/>
    <mergeCell ref="C12:F12"/>
    <mergeCell ref="B2:F2"/>
    <mergeCell ref="B3:F3"/>
    <mergeCell ref="B4:F4"/>
    <mergeCell ref="B5:F5"/>
    <mergeCell ref="B6:F6"/>
    <mergeCell ref="B7:F7"/>
  </mergeCells>
  <printOptions horizontalCentered="1"/>
  <pageMargins left="0.19685039370078741" right="0.19685039370078741" top="1.1417322834645669" bottom="0.94488188976377963" header="0.31496062992125984" footer="0.31496062992125984"/>
  <pageSetup paperSize="9" orientation="portrait" r:id="rId1"/>
  <headerFooter>
    <oddHeader>&amp;L&amp;G</oddHeader>
    <oddFooter>&amp;L&amp;G</oddFooter>
  </headerFooter>
  <rowBreaks count="2" manualBreakCount="2">
    <brk id="25" max="16383" man="1"/>
    <brk id="50" max="16383" man="1"/>
  </row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2012</vt:lpstr>
      <vt:lpstr>2013</vt:lpstr>
      <vt:lpstr>2014</vt:lpstr>
      <vt:lpstr>2015</vt:lpstr>
      <vt:lpstr>2016</vt:lpstr>
      <vt:lpstr>2017</vt:lpstr>
      <vt:lpstr>2018</vt:lpstr>
      <vt:lpstr>2019</vt:lpstr>
      <vt:lpstr>2020</vt:lpstr>
      <vt:lpstr>2021</vt:lpstr>
      <vt:lpstr>2022</vt:lpstr>
      <vt:lpstr>2023</vt:lpstr>
      <vt:lpstr>2024</vt:lpstr>
      <vt:lpstr>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CONDOLO ORTIZ ESTEBAN DAVID</dc:creator>
  <cp:lastModifiedBy>Milton Fernando Galvez Castillo</cp:lastModifiedBy>
  <cp:lastPrinted>2022-09-15T13:52:36Z</cp:lastPrinted>
  <dcterms:created xsi:type="dcterms:W3CDTF">2022-08-31T14:46:59Z</dcterms:created>
  <dcterms:modified xsi:type="dcterms:W3CDTF">2026-02-10T19:28:17Z</dcterms:modified>
</cp:coreProperties>
</file>